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B8" i="61" s="1"/>
  <c r="AG8" i="14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B16" i="61" s="1"/>
  <c r="AG16" i="14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B24" i="61" s="1"/>
  <c r="AG24" i="1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B32" i="61" s="1"/>
  <c r="AG32" i="14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B40" i="61" s="1"/>
  <c r="AG40" i="14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B48" i="61" s="1"/>
  <c r="AG48" i="14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B56" i="61" s="1"/>
  <c r="AG56" i="14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B64" i="61" s="1"/>
  <c r="AG64" i="1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B72" i="61" s="1"/>
  <c r="AG72" i="14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B80" i="61" s="1"/>
  <c r="AG80" i="14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B88" i="61" s="1"/>
  <c r="AG88" i="14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B96" i="61" s="1"/>
  <c r="AG96" i="14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Y97"/>
  <c r="Z97"/>
  <c r="AA97"/>
  <c r="Y98"/>
  <c r="Z98"/>
  <c r="AA98"/>
  <c r="AA3"/>
  <c r="Z3"/>
  <c r="Y3"/>
  <c r="AL99" i="27" l="1"/>
  <c r="AL99" i="24"/>
  <c r="AK99"/>
  <c r="AK99" i="27"/>
  <c r="AB60" i="62"/>
  <c r="AB56"/>
  <c r="AB52"/>
  <c r="AB48"/>
  <c r="AB44"/>
  <c r="AB40"/>
  <c r="AB36"/>
  <c r="AB32"/>
  <c r="AB24"/>
  <c r="AB20"/>
  <c r="BM99" i="14"/>
  <c r="AO99" i="24"/>
  <c r="AB85" i="63"/>
  <c r="AB78"/>
  <c r="AB46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L5" i="65" s="1"/>
  <c r="P5" s="1"/>
  <c r="E5" i="56" s="1"/>
  <c r="C6" i="39"/>
  <c r="C7"/>
  <c r="L7" i="66" s="1"/>
  <c r="M7" s="1"/>
  <c r="D7" i="57" s="1"/>
  <c r="C8" i="39"/>
  <c r="L8" i="66" s="1"/>
  <c r="N8" s="1"/>
  <c r="E8" i="57" s="1"/>
  <c r="C9" i="39"/>
  <c r="L9" i="66" s="1"/>
  <c r="O9" s="1"/>
  <c r="D9" i="58" s="1"/>
  <c r="C10" i="39"/>
  <c r="C11"/>
  <c r="L11" i="66" s="1"/>
  <c r="M11" s="1"/>
  <c r="D11" i="57" s="1"/>
  <c r="C12" i="39"/>
  <c r="L12" i="66" s="1"/>
  <c r="N12" s="1"/>
  <c r="E12" i="57" s="1"/>
  <c r="C13" i="39"/>
  <c r="L13" i="65" s="1"/>
  <c r="P13" s="1"/>
  <c r="E13" i="56" s="1"/>
  <c r="C14" i="39"/>
  <c r="C15"/>
  <c r="L15" i="66" s="1"/>
  <c r="M15" s="1"/>
  <c r="D15" i="57" s="1"/>
  <c r="C16" i="39"/>
  <c r="L16" i="66" s="1"/>
  <c r="N16" s="1"/>
  <c r="E16" i="57" s="1"/>
  <c r="C17" i="39"/>
  <c r="L17" i="66" s="1"/>
  <c r="O17" s="1"/>
  <c r="D17" i="58" s="1"/>
  <c r="C18" i="39"/>
  <c r="C19"/>
  <c r="L19" i="66" s="1"/>
  <c r="M19" s="1"/>
  <c r="D19" i="57" s="1"/>
  <c r="C20" i="39"/>
  <c r="L20" i="66" s="1"/>
  <c r="N20" s="1"/>
  <c r="E20" i="57" s="1"/>
  <c r="C21" i="39"/>
  <c r="L21" i="65" s="1"/>
  <c r="P21" s="1"/>
  <c r="E21" i="56" s="1"/>
  <c r="C22" i="39"/>
  <c r="C23"/>
  <c r="L23" i="66" s="1"/>
  <c r="M23" s="1"/>
  <c r="D23" i="57" s="1"/>
  <c r="C24" i="39"/>
  <c r="L24" i="66" s="1"/>
  <c r="N24" s="1"/>
  <c r="E24" i="57" s="1"/>
  <c r="C25" i="39"/>
  <c r="L25" i="66" s="1"/>
  <c r="O25" s="1"/>
  <c r="D25" i="58" s="1"/>
  <c r="C26" i="39"/>
  <c r="C27"/>
  <c r="L27" i="66" s="1"/>
  <c r="M27" s="1"/>
  <c r="D27" i="57" s="1"/>
  <c r="C28" i="39"/>
  <c r="L28" i="66" s="1"/>
  <c r="N28" s="1"/>
  <c r="E28" i="57" s="1"/>
  <c r="C29" i="39"/>
  <c r="L29" i="65" s="1"/>
  <c r="P29" s="1"/>
  <c r="E29" i="56" s="1"/>
  <c r="C30" i="39"/>
  <c r="C31"/>
  <c r="L31" i="66" s="1"/>
  <c r="M31" s="1"/>
  <c r="D31" i="57" s="1"/>
  <c r="C32" i="39"/>
  <c r="L32" i="66" s="1"/>
  <c r="N32" s="1"/>
  <c r="E32" i="57" s="1"/>
  <c r="C33" i="39"/>
  <c r="L33" i="66" s="1"/>
  <c r="O33" s="1"/>
  <c r="D33" i="58" s="1"/>
  <c r="C34" i="39"/>
  <c r="C35"/>
  <c r="L35" i="66" s="1"/>
  <c r="M35" s="1"/>
  <c r="D35" i="57" s="1"/>
  <c r="C36" i="39"/>
  <c r="L36" i="66" s="1"/>
  <c r="N36" s="1"/>
  <c r="E36" i="57" s="1"/>
  <c r="C37" i="39"/>
  <c r="L37" i="66" s="1"/>
  <c r="O37" s="1"/>
  <c r="D37" i="58" s="1"/>
  <c r="C38" i="39"/>
  <c r="L38" i="66" s="1"/>
  <c r="P38" s="1"/>
  <c r="E38" i="58" s="1"/>
  <c r="C39" i="39"/>
  <c r="L39" i="66" s="1"/>
  <c r="M39" s="1"/>
  <c r="D39" i="57" s="1"/>
  <c r="C40" i="39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K39"/>
  <c r="F39"/>
  <c r="K38"/>
  <c r="F38"/>
  <c r="K37"/>
  <c r="F37"/>
  <c r="K36"/>
  <c r="F36"/>
  <c r="K35"/>
  <c r="F35"/>
  <c r="L34"/>
  <c r="P34" s="1"/>
  <c r="E34" i="58" s="1"/>
  <c r="K34" i="66"/>
  <c r="F34"/>
  <c r="K33"/>
  <c r="F33"/>
  <c r="K32"/>
  <c r="F32"/>
  <c r="K31"/>
  <c r="F31"/>
  <c r="L30"/>
  <c r="P30" s="1"/>
  <c r="E30" i="58" s="1"/>
  <c r="K30" i="66"/>
  <c r="F30"/>
  <c r="L29"/>
  <c r="O29" s="1"/>
  <c r="D29" i="58" s="1"/>
  <c r="K29" i="66"/>
  <c r="F29"/>
  <c r="K28"/>
  <c r="F28"/>
  <c r="K27"/>
  <c r="F27"/>
  <c r="L26"/>
  <c r="P26" s="1"/>
  <c r="E26" i="58" s="1"/>
  <c r="K26" i="66"/>
  <c r="F26"/>
  <c r="K25"/>
  <c r="F25"/>
  <c r="K24"/>
  <c r="F24"/>
  <c r="K23"/>
  <c r="F23"/>
  <c r="L22"/>
  <c r="P22" s="1"/>
  <c r="E22" i="58" s="1"/>
  <c r="K22" i="66"/>
  <c r="F22"/>
  <c r="L21"/>
  <c r="O21" s="1"/>
  <c r="D21" i="58" s="1"/>
  <c r="K21" i="66"/>
  <c r="F21"/>
  <c r="K20"/>
  <c r="F20"/>
  <c r="K19"/>
  <c r="F19"/>
  <c r="L18"/>
  <c r="P18" s="1"/>
  <c r="E18" i="58" s="1"/>
  <c r="K18" i="66"/>
  <c r="F18"/>
  <c r="K17"/>
  <c r="F17"/>
  <c r="K16"/>
  <c r="F16"/>
  <c r="K15"/>
  <c r="F15"/>
  <c r="L14"/>
  <c r="P14" s="1"/>
  <c r="E14" i="58" s="1"/>
  <c r="K14" i="66"/>
  <c r="F14"/>
  <c r="L13"/>
  <c r="O13" s="1"/>
  <c r="D13" i="58" s="1"/>
  <c r="K13" i="66"/>
  <c r="F13"/>
  <c r="K12"/>
  <c r="F12"/>
  <c r="K11"/>
  <c r="F11"/>
  <c r="L10"/>
  <c r="P10" s="1"/>
  <c r="E10" i="58" s="1"/>
  <c r="K10" i="66"/>
  <c r="F10"/>
  <c r="K9"/>
  <c r="F9"/>
  <c r="K8"/>
  <c r="F8"/>
  <c r="K7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U94"/>
  <c r="F94"/>
  <c r="U93"/>
  <c r="F93"/>
  <c r="U92"/>
  <c r="U91"/>
  <c r="U90"/>
  <c r="F90"/>
  <c r="U89"/>
  <c r="N89"/>
  <c r="U88"/>
  <c r="U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F69"/>
  <c r="U68"/>
  <c r="U67"/>
  <c r="N67"/>
  <c r="F67"/>
  <c r="U66"/>
  <c r="F66"/>
  <c r="U65"/>
  <c r="N65"/>
  <c r="F65"/>
  <c r="U64"/>
  <c r="U63"/>
  <c r="N63"/>
  <c r="U62"/>
  <c r="U61"/>
  <c r="N61"/>
  <c r="F61"/>
  <c r="U60"/>
  <c r="F60"/>
  <c r="U59"/>
  <c r="N59"/>
  <c r="F59"/>
  <c r="U58"/>
  <c r="F58"/>
  <c r="U57"/>
  <c r="N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P97" i="14" l="1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7" i="65"/>
  <c r="P97" s="1"/>
  <c r="E97" i="56" s="1"/>
  <c r="L93" i="65"/>
  <c r="P93" s="1"/>
  <c r="E93" i="56" s="1"/>
  <c r="L89" i="65"/>
  <c r="P89" s="1"/>
  <c r="E89" i="56" s="1"/>
  <c r="L85" i="65"/>
  <c r="P85" s="1"/>
  <c r="E85" i="56" s="1"/>
  <c r="L81" i="65"/>
  <c r="P81" s="1"/>
  <c r="E81" i="56" s="1"/>
  <c r="L77" i="65"/>
  <c r="P77" s="1"/>
  <c r="E77" i="56" s="1"/>
  <c r="L73" i="65"/>
  <c r="P73" s="1"/>
  <c r="E73" i="56" s="1"/>
  <c r="L69" i="65"/>
  <c r="P69" s="1"/>
  <c r="E69" i="56" s="1"/>
  <c r="L65" i="65"/>
  <c r="P65" s="1"/>
  <c r="E65" i="56" s="1"/>
  <c r="L61" i="65"/>
  <c r="P61" s="1"/>
  <c r="E61" i="56" s="1"/>
  <c r="L57" i="65"/>
  <c r="P57" s="1"/>
  <c r="E57" i="56" s="1"/>
  <c r="L53" i="65"/>
  <c r="P53" s="1"/>
  <c r="E53" i="56" s="1"/>
  <c r="L49" i="65"/>
  <c r="P49" s="1"/>
  <c r="E49" i="56" s="1"/>
  <c r="L45" i="65"/>
  <c r="P45" s="1"/>
  <c r="E45" i="56" s="1"/>
  <c r="L41" i="65"/>
  <c r="P41" s="1"/>
  <c r="E41" i="56" s="1"/>
  <c r="L37" i="65"/>
  <c r="P37" s="1"/>
  <c r="E37" i="56" s="1"/>
  <c r="L33" i="65"/>
  <c r="P33" s="1"/>
  <c r="E33" i="56" s="1"/>
  <c r="L25" i="65"/>
  <c r="P25" s="1"/>
  <c r="E25" i="56" s="1"/>
  <c r="L17" i="65"/>
  <c r="P17" s="1"/>
  <c r="E17" i="56" s="1"/>
  <c r="L9" i="65"/>
  <c r="P9" s="1"/>
  <c r="E9" i="56" s="1"/>
  <c r="F25" i="57"/>
  <c r="F23"/>
  <c r="F19"/>
  <c r="F17"/>
  <c r="F15"/>
  <c r="F11"/>
  <c r="F9"/>
  <c r="F7"/>
  <c r="F74" i="61"/>
  <c r="F29" i="56"/>
  <c r="F62" i="57"/>
  <c r="F19" i="63"/>
  <c r="B99"/>
  <c r="F31" i="56"/>
  <c r="C99"/>
  <c r="B99"/>
  <c r="F95" i="58"/>
  <c r="F98" i="57"/>
  <c r="F95"/>
  <c r="F92"/>
  <c r="F89"/>
  <c r="F88"/>
  <c r="F87"/>
  <c r="F85"/>
  <c r="F81"/>
  <c r="F78"/>
  <c r="F77"/>
  <c r="F73"/>
  <c r="F71"/>
  <c r="F68"/>
  <c r="F64"/>
  <c r="F63"/>
  <c r="F57"/>
  <c r="F55"/>
  <c r="F49"/>
  <c r="F47"/>
  <c r="F45"/>
  <c r="F41"/>
  <c r="F39"/>
  <c r="F37"/>
  <c r="F33"/>
  <c r="F31"/>
  <c r="F29"/>
  <c r="F27"/>
  <c r="C9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2" s="1"/>
  <c r="O23" i="65"/>
  <c r="D23" i="56" s="1"/>
  <c r="G23" s="1"/>
  <c r="O24" i="65"/>
  <c r="D24" i="56" s="1"/>
  <c r="G24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2" i="65"/>
  <c r="D42" i="56" s="1"/>
  <c r="G42" s="1"/>
  <c r="O43" i="65"/>
  <c r="D43" i="56" s="1"/>
  <c r="G43" s="1"/>
  <c r="V43" s="1"/>
  <c r="O44" i="65"/>
  <c r="D44" i="56" s="1"/>
  <c r="G44" s="1"/>
  <c r="V44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N48"/>
  <c r="N52"/>
  <c r="N55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O13"/>
  <c r="V13"/>
  <c r="V48"/>
  <c r="O48"/>
  <c r="V56"/>
  <c r="V32"/>
  <c r="O32"/>
  <c r="V40"/>
  <c r="V47"/>
  <c r="V59"/>
  <c r="V16"/>
  <c r="O16"/>
  <c r="V24"/>
  <c r="V31"/>
  <c r="O87"/>
  <c r="V87"/>
  <c r="V10" i="56"/>
  <c r="O10"/>
  <c r="V19"/>
  <c r="O19"/>
  <c r="V24"/>
  <c r="V26"/>
  <c r="V40"/>
  <c r="V42"/>
  <c r="O42"/>
  <c r="V51"/>
  <c r="O51"/>
  <c r="N8" i="55"/>
  <c r="F9"/>
  <c r="I99"/>
  <c r="M99"/>
  <c r="N12"/>
  <c r="F13"/>
  <c r="O14"/>
  <c r="N28"/>
  <c r="O28" s="1"/>
  <c r="F29"/>
  <c r="N44"/>
  <c r="O44" s="1"/>
  <c r="F45"/>
  <c r="N60"/>
  <c r="F61"/>
  <c r="O64"/>
  <c r="O80"/>
  <c r="V3"/>
  <c r="V6" i="56"/>
  <c r="V15"/>
  <c r="O15"/>
  <c r="V36"/>
  <c r="V38"/>
  <c r="O38"/>
  <c r="V47"/>
  <c r="O47"/>
  <c r="V52"/>
  <c r="V54"/>
  <c r="O54"/>
  <c r="V59"/>
  <c r="V67"/>
  <c r="V75"/>
  <c r="V83"/>
  <c r="V91"/>
  <c r="V28" i="55"/>
  <c r="V44"/>
  <c r="V95"/>
  <c r="V11" i="56"/>
  <c r="O11"/>
  <c r="V32"/>
  <c r="V34"/>
  <c r="O34"/>
  <c r="O43"/>
  <c r="V48"/>
  <c r="B99" i="55"/>
  <c r="F3"/>
  <c r="K99"/>
  <c r="F5"/>
  <c r="G18"/>
  <c r="O19"/>
  <c r="N20"/>
  <c r="F21"/>
  <c r="N36"/>
  <c r="O36" s="1"/>
  <c r="F37"/>
  <c r="O51"/>
  <c r="N52"/>
  <c r="O52" s="1"/>
  <c r="F53"/>
  <c r="O84"/>
  <c r="O37" i="56"/>
  <c r="O77"/>
  <c r="O91" i="55"/>
  <c r="V91"/>
  <c r="V7" i="56"/>
  <c r="O7"/>
  <c r="V14"/>
  <c r="O14"/>
  <c r="V23"/>
  <c r="O23"/>
  <c r="V28"/>
  <c r="V30"/>
  <c r="O30"/>
  <c r="V46"/>
  <c r="O58"/>
  <c r="V63"/>
  <c r="V71"/>
  <c r="V79"/>
  <c r="V87"/>
  <c r="V95"/>
  <c r="O95"/>
  <c r="V98"/>
  <c r="J99" i="55"/>
  <c r="O7"/>
  <c r="N24"/>
  <c r="O24" s="1"/>
  <c r="N40"/>
  <c r="O40" s="1"/>
  <c r="N56"/>
  <c r="O63"/>
  <c r="O71"/>
  <c r="O96"/>
  <c r="O56" i="56"/>
  <c r="V25" i="58"/>
  <c r="O25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V98"/>
  <c r="V64" i="55"/>
  <c r="V76"/>
  <c r="V80"/>
  <c r="V84"/>
  <c r="F3" i="56"/>
  <c r="F99" s="1"/>
  <c r="V29"/>
  <c r="V77"/>
  <c r="V93"/>
  <c r="N3" i="57"/>
  <c r="V30" i="58"/>
  <c r="O30"/>
  <c r="V33"/>
  <c r="V49"/>
  <c r="O65"/>
  <c r="V78"/>
  <c r="O81"/>
  <c r="V94"/>
  <c r="N3" i="56"/>
  <c r="N90" i="57"/>
  <c r="F91"/>
  <c r="K99" i="58"/>
  <c r="U99"/>
  <c r="F9"/>
  <c r="F17"/>
  <c r="V26"/>
  <c r="O26"/>
  <c r="V42"/>
  <c r="O42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5" i="56" l="1"/>
  <c r="V78" i="55"/>
  <c r="G94"/>
  <c r="V39" i="56"/>
  <c r="V13"/>
  <c r="O98" i="55"/>
  <c r="V74" i="56"/>
  <c r="O27"/>
  <c r="V78"/>
  <c r="O31"/>
  <c r="G70" i="55"/>
  <c r="V18" i="56"/>
  <c r="V70"/>
  <c r="V22"/>
  <c r="O46" i="55"/>
  <c r="O88" i="56"/>
  <c r="O80"/>
  <c r="O11" i="55"/>
  <c r="V86"/>
  <c r="V62" i="56"/>
  <c r="O38" i="55"/>
  <c r="O94" i="56"/>
  <c r="O86"/>
  <c r="E99"/>
  <c r="G33"/>
  <c r="O33" s="1"/>
  <c r="O66"/>
  <c r="G97"/>
  <c r="V97" s="1"/>
  <c r="G81"/>
  <c r="V81" s="1"/>
  <c r="G65"/>
  <c r="V65" s="1"/>
  <c r="O88" i="55"/>
  <c r="G9" i="56"/>
  <c r="V9" s="1"/>
  <c r="V77" i="58"/>
  <c r="O45"/>
  <c r="G61" i="56"/>
  <c r="O57" i="65"/>
  <c r="D57" i="56" s="1"/>
  <c r="G57" s="1"/>
  <c r="O45" i="65"/>
  <c r="D45" i="56" s="1"/>
  <c r="G45" s="1"/>
  <c r="O41" i="65"/>
  <c r="D41" i="56" s="1"/>
  <c r="G41" s="1"/>
  <c r="V41" s="1"/>
  <c r="O25" i="65"/>
  <c r="D25" i="56" s="1"/>
  <c r="G25" s="1"/>
  <c r="V25" s="1"/>
  <c r="O17" i="65"/>
  <c r="D17" i="56" s="1"/>
  <c r="G17" s="1"/>
  <c r="O17" s="1"/>
  <c r="O41" i="58"/>
  <c r="G3" i="56"/>
  <c r="V3" s="1"/>
  <c r="V49"/>
  <c r="V17"/>
  <c r="O53"/>
  <c r="O65"/>
  <c r="O6" i="58"/>
  <c r="V69" i="56"/>
  <c r="V21"/>
  <c r="V5"/>
  <c r="O20" i="55"/>
  <c r="O93" i="56"/>
  <c r="O85"/>
  <c r="V33"/>
  <c r="O62" i="55"/>
  <c r="O68" i="56"/>
  <c r="O22" i="58"/>
  <c r="O29"/>
  <c r="G25" i="57"/>
  <c r="V25" s="1"/>
  <c r="O97" i="56"/>
  <c r="O89"/>
  <c r="O92"/>
  <c r="O76"/>
  <c r="O60"/>
  <c r="O52"/>
  <c r="O95" i="55"/>
  <c r="O74"/>
  <c r="O3"/>
  <c r="G4" i="56"/>
  <c r="V4" s="1"/>
  <c r="O4" i="55"/>
  <c r="G50"/>
  <c r="O50" s="1"/>
  <c r="O55" i="56"/>
  <c r="V50"/>
  <c r="G8"/>
  <c r="V8" s="1"/>
  <c r="O96"/>
  <c r="O84"/>
  <c r="O48"/>
  <c r="O44"/>
  <c r="O36"/>
  <c r="O92" i="55"/>
  <c r="O72"/>
  <c r="V68"/>
  <c r="O60"/>
  <c r="O56"/>
  <c r="O43"/>
  <c r="O35"/>
  <c r="O30"/>
  <c r="O22"/>
  <c r="O12"/>
  <c r="E99"/>
  <c r="O9"/>
  <c r="O90"/>
  <c r="O82"/>
  <c r="V74"/>
  <c r="D99"/>
  <c r="O93" i="58"/>
  <c r="V61"/>
  <c r="O14"/>
  <c r="O57"/>
  <c r="O17"/>
  <c r="V97"/>
  <c r="G91"/>
  <c r="G75"/>
  <c r="G59"/>
  <c r="O59" s="1"/>
  <c r="O53"/>
  <c r="G43"/>
  <c r="V37"/>
  <c r="G27"/>
  <c r="G11"/>
  <c r="V11" s="1"/>
  <c r="E99"/>
  <c r="D99"/>
  <c r="G18" i="57"/>
  <c r="O18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l="1"/>
  <c r="V94"/>
  <c r="O70"/>
  <c r="V70"/>
  <c r="O25" i="56"/>
  <c r="O81"/>
  <c r="D99"/>
  <c r="O9"/>
  <c r="O61"/>
  <c r="V61"/>
  <c r="V50" i="55"/>
  <c r="O41" i="56"/>
  <c r="V57"/>
  <c r="O57"/>
  <c r="O45"/>
  <c r="V45"/>
  <c r="O5" i="57"/>
  <c r="O4" i="56"/>
  <c r="O21" i="57"/>
  <c r="O25"/>
  <c r="O12" i="56"/>
  <c r="O49" i="55"/>
  <c r="O8" i="56"/>
  <c r="O61" i="57"/>
  <c r="V53"/>
  <c r="O77"/>
  <c r="O91" i="58"/>
  <c r="V91"/>
  <c r="V75"/>
  <c r="O75"/>
  <c r="V59"/>
  <c r="V43"/>
  <c r="O43"/>
  <c r="V27"/>
  <c r="O27"/>
  <c r="O11"/>
  <c r="O56"/>
  <c r="V45" i="57"/>
  <c r="V18"/>
  <c r="O9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40"/>
  <c r="CG47"/>
  <c r="CG95"/>
  <c r="BY7"/>
  <c r="CM7"/>
  <c r="DA7"/>
  <c r="CO93"/>
  <c r="BY95"/>
  <c r="CM95"/>
  <c r="CT95"/>
  <c r="DA95"/>
  <c r="DC51"/>
  <c r="DB95"/>
  <c r="DB67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BM62"/>
  <c r="DI62" s="1"/>
  <c r="E62" i="40" s="1"/>
  <c r="CV4" i="54"/>
  <c r="BM96"/>
  <c r="BM42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DG96" s="1"/>
  <c r="C96" i="40" s="1"/>
  <c r="AY93" i="54"/>
  <c r="DG93" s="1"/>
  <c r="C93" i="40" s="1"/>
  <c r="AY70" i="54"/>
  <c r="AY67"/>
  <c r="DG67" s="1"/>
  <c r="C67" i="40" s="1"/>
  <c r="AY24" i="54"/>
  <c r="DG24" s="1"/>
  <c r="C24" i="40" s="1"/>
  <c r="AR96" i="54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AY6"/>
  <c r="DG6" s="1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J5" i="54"/>
  <c r="F5" i="40" s="1"/>
  <c r="DJ8" i="54"/>
  <c r="F8" i="40" s="1"/>
  <c r="DI11" i="54"/>
  <c r="E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AR45" i="54"/>
  <c r="DF45" s="1"/>
  <c r="B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AR97" i="54"/>
  <c r="DF97" s="1"/>
  <c r="B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BX62"/>
  <c r="DG66"/>
  <c r="DG70"/>
  <c r="BX70"/>
  <c r="DG79"/>
  <c r="C79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AR35" i="54"/>
  <c r="DF35" s="1"/>
  <c r="B35" i="40" s="1"/>
  <c r="DG35" i="54"/>
  <c r="C35" i="40" s="1"/>
  <c r="AR37" i="54"/>
  <c r="DF37" s="1"/>
  <c r="B37" i="40" s="1"/>
  <c r="DG37" i="54"/>
  <c r="C37" i="40" s="1"/>
  <c r="DJ37" i="54"/>
  <c r="F37" i="40" s="1"/>
  <c r="AR44" i="54"/>
  <c r="DF44" s="1"/>
  <c r="B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I17" s="1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W90" i="54" l="1"/>
  <c r="CW82"/>
  <c r="DD82"/>
  <c r="DD47"/>
  <c r="DD42"/>
  <c r="DD33"/>
  <c r="DD95"/>
  <c r="CI74"/>
  <c r="DD59"/>
  <c r="CI50"/>
  <c r="CP36"/>
  <c r="DD34"/>
  <c r="CW42"/>
  <c r="DD25"/>
  <c r="CP22"/>
  <c r="CW10"/>
  <c r="CP15"/>
  <c r="DD7"/>
  <c r="CB12"/>
  <c r="CI7"/>
  <c r="CW95"/>
  <c r="CW86"/>
  <c r="CW78"/>
  <c r="DD81"/>
  <c r="DD86"/>
  <c r="CI26"/>
  <c r="CW34"/>
  <c r="CP30"/>
  <c r="CB22"/>
  <c r="DD10"/>
  <c r="CB74"/>
  <c r="DD66"/>
  <c r="DD62"/>
  <c r="DD58"/>
  <c r="DD54"/>
  <c r="DD50"/>
  <c r="CB50"/>
  <c r="CI37"/>
  <c r="DD30"/>
  <c r="CB37"/>
  <c r="CI22"/>
  <c r="DD45"/>
  <c r="CP42"/>
  <c r="CW30"/>
  <c r="DD29"/>
  <c r="CP18"/>
  <c r="CP14"/>
  <c r="CP10"/>
  <c r="CI16"/>
  <c r="CI9"/>
  <c r="CW8"/>
  <c r="DD20"/>
  <c r="CB11"/>
  <c r="CB7"/>
  <c r="DD97"/>
  <c r="DD77"/>
  <c r="DD53"/>
  <c r="DD38"/>
  <c r="DD19"/>
  <c r="DD87"/>
  <c r="DD71"/>
  <c r="DD55"/>
  <c r="DD17"/>
  <c r="CW74"/>
  <c r="CW15"/>
  <c r="CW16"/>
  <c r="CP83"/>
  <c r="CP44"/>
  <c r="CP38"/>
  <c r="CP26"/>
  <c r="CP91"/>
  <c r="CI36"/>
  <c r="CI15"/>
  <c r="C6" i="40"/>
  <c r="G6" s="1"/>
  <c r="DK6" i="54"/>
  <c r="DK5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L74" i="27" s="1"/>
  <c r="Q73" i="38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L94" i="28" s="1"/>
  <c r="R93" i="38"/>
  <c r="R92"/>
  <c r="R91"/>
  <c r="R90"/>
  <c r="L90" i="28" s="1"/>
  <c r="R89" i="38"/>
  <c r="R88"/>
  <c r="R87"/>
  <c r="R86"/>
  <c r="L86" i="28" s="1"/>
  <c r="R85" i="38"/>
  <c r="R84"/>
  <c r="R83"/>
  <c r="R82"/>
  <c r="L82" i="28" s="1"/>
  <c r="R81" i="38"/>
  <c r="R80"/>
  <c r="R79"/>
  <c r="R78"/>
  <c r="L78" i="28" s="1"/>
  <c r="R77" i="38"/>
  <c r="R76"/>
  <c r="R75"/>
  <c r="R74"/>
  <c r="L74" i="28" s="1"/>
  <c r="R73" i="38"/>
  <c r="R72"/>
  <c r="R71"/>
  <c r="R70"/>
  <c r="L70" i="28" s="1"/>
  <c r="R69" i="38"/>
  <c r="R68"/>
  <c r="R67"/>
  <c r="R66"/>
  <c r="L66" i="28" s="1"/>
  <c r="R65" i="38"/>
  <c r="R64"/>
  <c r="R63"/>
  <c r="R62"/>
  <c r="L62" i="28" s="1"/>
  <c r="R61" i="38"/>
  <c r="R60"/>
  <c r="R59"/>
  <c r="R58"/>
  <c r="L58" i="28" s="1"/>
  <c r="R57" i="38"/>
  <c r="R56"/>
  <c r="R55"/>
  <c r="R54"/>
  <c r="L54" i="28" s="1"/>
  <c r="R53" i="38"/>
  <c r="R52"/>
  <c r="R51"/>
  <c r="R50"/>
  <c r="L50" i="28" s="1"/>
  <c r="R49" i="38"/>
  <c r="R48"/>
  <c r="R47"/>
  <c r="R46"/>
  <c r="L46" i="28" s="1"/>
  <c r="R45" i="38"/>
  <c r="R44"/>
  <c r="R43"/>
  <c r="R42"/>
  <c r="L42" i="28" s="1"/>
  <c r="R41" i="38"/>
  <c r="R40"/>
  <c r="R39"/>
  <c r="R38"/>
  <c r="L38" i="28" s="1"/>
  <c r="R37" i="38"/>
  <c r="R36"/>
  <c r="R35"/>
  <c r="R34"/>
  <c r="L34" i="28" s="1"/>
  <c r="R33" i="38"/>
  <c r="R32"/>
  <c r="R31"/>
  <c r="R30"/>
  <c r="L30" i="28" s="1"/>
  <c r="R29" i="38"/>
  <c r="R28"/>
  <c r="R27"/>
  <c r="R26"/>
  <c r="L26" i="28" s="1"/>
  <c r="R25" i="38"/>
  <c r="R24"/>
  <c r="R23"/>
  <c r="R22"/>
  <c r="L22" i="28" s="1"/>
  <c r="R21" i="38"/>
  <c r="R20"/>
  <c r="R19"/>
  <c r="R18"/>
  <c r="L18" i="28" s="1"/>
  <c r="R17" i="38"/>
  <c r="R16"/>
  <c r="R15"/>
  <c r="R14"/>
  <c r="L14" i="28" s="1"/>
  <c r="R13" i="38"/>
  <c r="R12"/>
  <c r="R11"/>
  <c r="R10"/>
  <c r="L10" i="28" s="1"/>
  <c r="R9" i="38"/>
  <c r="R8"/>
  <c r="R7"/>
  <c r="R6"/>
  <c r="L6" i="28" s="1"/>
  <c r="R5" i="38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S79"/>
  <c r="S78"/>
  <c r="L78" i="29" s="1"/>
  <c r="S77" i="38"/>
  <c r="S76"/>
  <c r="S75"/>
  <c r="S74"/>
  <c r="L74" i="29" s="1"/>
  <c r="S73" i="38"/>
  <c r="S72"/>
  <c r="S71"/>
  <c r="S70"/>
  <c r="L70" i="29" s="1"/>
  <c r="S69" i="38"/>
  <c r="S68"/>
  <c r="S67"/>
  <c r="S66"/>
  <c r="L66" i="29" s="1"/>
  <c r="S65" i="38"/>
  <c r="S64"/>
  <c r="S63"/>
  <c r="S62"/>
  <c r="L62" i="29" s="1"/>
  <c r="S61" i="38"/>
  <c r="S60"/>
  <c r="S59"/>
  <c r="S58"/>
  <c r="L58" i="29" s="1"/>
  <c r="S57" i="38"/>
  <c r="S56"/>
  <c r="S55"/>
  <c r="S54"/>
  <c r="L54" i="29" s="1"/>
  <c r="S53" i="38"/>
  <c r="S52"/>
  <c r="S51"/>
  <c r="S50"/>
  <c r="L50" i="29" s="1"/>
  <c r="S49" i="38"/>
  <c r="S48"/>
  <c r="S47"/>
  <c r="S46"/>
  <c r="L46" i="29" s="1"/>
  <c r="S45" i="38"/>
  <c r="S44"/>
  <c r="S43"/>
  <c r="S42"/>
  <c r="L42" i="29" s="1"/>
  <c r="S41" i="38"/>
  <c r="S40"/>
  <c r="S39"/>
  <c r="S38"/>
  <c r="L38" i="29" s="1"/>
  <c r="S37" i="38"/>
  <c r="S36"/>
  <c r="S35"/>
  <c r="S34"/>
  <c r="L34" i="29" s="1"/>
  <c r="S33" i="38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M40" i="24" s="1"/>
  <c r="S36" i="52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M72" i="29" s="1"/>
  <c r="W68" i="52"/>
  <c r="M68" i="29" s="1"/>
  <c r="W64" i="52"/>
  <c r="W60"/>
  <c r="W56"/>
  <c r="M56" i="29" s="1"/>
  <c r="W52" i="52"/>
  <c r="M52" i="29" s="1"/>
  <c r="W48" i="52"/>
  <c r="W44"/>
  <c r="W40"/>
  <c r="M40" i="29" s="1"/>
  <c r="W36" i="52"/>
  <c r="W32"/>
  <c r="W28"/>
  <c r="W24"/>
  <c r="W20"/>
  <c r="W16"/>
  <c r="W12"/>
  <c r="W8"/>
  <c r="M8" i="29" s="1"/>
  <c r="W4" i="52"/>
  <c r="M4" i="29" s="1"/>
  <c r="W81" i="52"/>
  <c r="W77"/>
  <c r="W73"/>
  <c r="M73" i="29" s="1"/>
  <c r="W69" i="52"/>
  <c r="M69" i="29" s="1"/>
  <c r="W65" i="52"/>
  <c r="W61"/>
  <c r="W57"/>
  <c r="W53"/>
  <c r="M53" i="29" s="1"/>
  <c r="W49" i="52"/>
  <c r="W45"/>
  <c r="W41"/>
  <c r="M41" i="29" s="1"/>
  <c r="W37" i="52"/>
  <c r="W33"/>
  <c r="W29"/>
  <c r="W25"/>
  <c r="M25" i="29" s="1"/>
  <c r="W21" i="52"/>
  <c r="W17"/>
  <c r="W13"/>
  <c r="W9"/>
  <c r="W5"/>
  <c r="M5" i="29" s="1"/>
  <c r="W82" i="52"/>
  <c r="W78"/>
  <c r="W74"/>
  <c r="M74" i="29" s="1"/>
  <c r="W70" i="52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M10" i="29" s="1"/>
  <c r="W6" i="52"/>
  <c r="M6" i="29" s="1"/>
  <c r="W83" i="52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G7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M83" i="27" s="1"/>
  <c r="U79" i="52"/>
  <c r="U75"/>
  <c r="U71"/>
  <c r="M71" i="27" s="1"/>
  <c r="U67" i="52"/>
  <c r="M67" i="27" s="1"/>
  <c r="U63" i="52"/>
  <c r="U59"/>
  <c r="U55"/>
  <c r="M55" i="27" s="1"/>
  <c r="U51" i="52"/>
  <c r="M51" i="27" s="1"/>
  <c r="U47" i="52"/>
  <c r="U43"/>
  <c r="U39"/>
  <c r="U35"/>
  <c r="U31"/>
  <c r="U27"/>
  <c r="U23"/>
  <c r="M23" i="27" s="1"/>
  <c r="U19" i="52"/>
  <c r="M19" i="27" s="1"/>
  <c r="U15" i="52"/>
  <c r="U11"/>
  <c r="U7"/>
  <c r="M7" i="27" s="1"/>
  <c r="U3" i="52"/>
  <c r="U84"/>
  <c r="U80"/>
  <c r="U76"/>
  <c r="M76" i="27" s="1"/>
  <c r="U72" i="52"/>
  <c r="M72" i="27" s="1"/>
  <c r="U68" i="52"/>
  <c r="U64"/>
  <c r="U60"/>
  <c r="M60" i="27" s="1"/>
  <c r="U56" i="52"/>
  <c r="U52"/>
  <c r="U48"/>
  <c r="U44"/>
  <c r="M44" i="27" s="1"/>
  <c r="U40" i="52"/>
  <c r="U36"/>
  <c r="U32"/>
  <c r="U28"/>
  <c r="U24"/>
  <c r="M24" i="27" s="1"/>
  <c r="U20" i="52"/>
  <c r="U16"/>
  <c r="U12"/>
  <c r="M12" i="27" s="1"/>
  <c r="U8" i="52"/>
  <c r="M8" i="27" s="1"/>
  <c r="U4" i="52"/>
  <c r="U81"/>
  <c r="U77"/>
  <c r="M77" i="27" s="1"/>
  <c r="U73" i="52"/>
  <c r="U69"/>
  <c r="U65"/>
  <c r="U61"/>
  <c r="U57"/>
  <c r="M57" i="27" s="1"/>
  <c r="U53" i="52"/>
  <c r="U49"/>
  <c r="U45"/>
  <c r="U41"/>
  <c r="U37"/>
  <c r="U33"/>
  <c r="U29"/>
  <c r="M29" i="27" s="1"/>
  <c r="U25" i="52"/>
  <c r="M25" i="27" s="1"/>
  <c r="U21" i="52"/>
  <c r="U17"/>
  <c r="U13"/>
  <c r="M13" i="27" s="1"/>
  <c r="U9" i="52"/>
  <c r="M9" i="27" s="1"/>
  <c r="U5" i="52"/>
  <c r="U94"/>
  <c r="U90"/>
  <c r="M90" i="27" s="1"/>
  <c r="U95" i="52"/>
  <c r="U98"/>
  <c r="T3"/>
  <c r="Q6" i="44"/>
  <c r="V85" i="52"/>
  <c r="M85" i="28" s="1"/>
  <c r="V96" i="52"/>
  <c r="V86"/>
  <c r="V95"/>
  <c r="V92"/>
  <c r="M92" i="28" s="1"/>
  <c r="V91" i="52"/>
  <c r="V90"/>
  <c r="V87"/>
  <c r="M87" i="28" s="1"/>
  <c r="V88" i="52"/>
  <c r="M88" i="28" s="1"/>
  <c r="V81" i="52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M21" i="28" s="1"/>
  <c r="V17" i="52"/>
  <c r="V13"/>
  <c r="V9"/>
  <c r="M9" i="28" s="1"/>
  <c r="V5" i="52"/>
  <c r="V82"/>
  <c r="V78"/>
  <c r="V74"/>
  <c r="M74" i="28" s="1"/>
  <c r="V70" i="52"/>
  <c r="V66"/>
  <c r="V62"/>
  <c r="V58"/>
  <c r="M58" i="28" s="1"/>
  <c r="V54" i="52"/>
  <c r="M54" i="28" s="1"/>
  <c r="V50" i="52"/>
  <c r="V46"/>
  <c r="V42"/>
  <c r="V38"/>
  <c r="V34"/>
  <c r="V30"/>
  <c r="V26"/>
  <c r="V22"/>
  <c r="M22" i="28" s="1"/>
  <c r="V18" i="52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M39" i="28" s="1"/>
  <c r="V35" i="52"/>
  <c r="V31"/>
  <c r="V27"/>
  <c r="M27" i="28" s="1"/>
  <c r="V23" i="52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V8"/>
  <c r="V4"/>
  <c r="V97"/>
  <c r="V94"/>
  <c r="M94" i="28" s="1"/>
  <c r="V93" i="52"/>
  <c r="V89"/>
  <c r="V98"/>
  <c r="M98" i="28" s="1"/>
  <c r="AF6" i="44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E52" i="26" s="1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78" i="27"/>
  <c r="M50" i="29"/>
  <c r="AF101" i="52"/>
  <c r="M42" i="27"/>
  <c r="M22"/>
  <c r="M5" i="28"/>
  <c r="M51" i="29"/>
  <c r="M19"/>
  <c r="M88" i="24"/>
  <c r="M88" i="29"/>
  <c r="M88" i="27"/>
  <c r="M72" i="24"/>
  <c r="M72" i="28"/>
  <c r="M97"/>
  <c r="M37"/>
  <c r="M29"/>
  <c r="M98" i="27"/>
  <c r="M94"/>
  <c r="M90" i="28"/>
  <c r="M90" i="29"/>
  <c r="M70" i="28"/>
  <c r="M70" i="27"/>
  <c r="M62" i="24"/>
  <c r="M54" i="27"/>
  <c r="M54" i="29"/>
  <c r="M54" i="24"/>
  <c r="M42" i="29"/>
  <c r="M38" i="27"/>
  <c r="M38" i="24"/>
  <c r="M34" i="29"/>
  <c r="M30" i="24"/>
  <c r="M26" i="27"/>
  <c r="M26" i="24"/>
  <c r="M26" i="29"/>
  <c r="M22"/>
  <c r="M22" i="24"/>
  <c r="M14"/>
  <c r="M6" i="27"/>
  <c r="M6" i="24"/>
  <c r="M91" i="27"/>
  <c r="M91" i="29"/>
  <c r="M91" i="28"/>
  <c r="M87" i="29"/>
  <c r="M83"/>
  <c r="M75" i="27"/>
  <c r="M71" i="29"/>
  <c r="M71" i="28"/>
  <c r="M67" i="29"/>
  <c r="M67" i="28"/>
  <c r="M59" i="27"/>
  <c r="M59" i="28"/>
  <c r="M51"/>
  <c r="M43" i="27"/>
  <c r="M39"/>
  <c r="M35"/>
  <c r="M35" i="29"/>
  <c r="M35" i="28"/>
  <c r="M27" i="27"/>
  <c r="M23" i="29"/>
  <c r="M23" i="28"/>
  <c r="M19" i="24"/>
  <c r="M19" i="28"/>
  <c r="M11" i="27"/>
  <c r="M11" i="28"/>
  <c r="M92" i="29"/>
  <c r="M92" i="27"/>
  <c r="M84"/>
  <c r="M80"/>
  <c r="M60" i="24"/>
  <c r="M60" i="29"/>
  <c r="M60" i="28"/>
  <c r="M56"/>
  <c r="M56" i="27"/>
  <c r="M44" i="24"/>
  <c r="M44" i="29"/>
  <c r="M40" i="28"/>
  <c r="M40" i="27"/>
  <c r="M36" i="29"/>
  <c r="M28" i="24"/>
  <c r="M28" i="29"/>
  <c r="M28" i="27"/>
  <c r="M24" i="28"/>
  <c r="M24" i="29"/>
  <c r="M20"/>
  <c r="M12" i="24"/>
  <c r="M12" i="29"/>
  <c r="M12" i="28"/>
  <c r="M8"/>
  <c r="M8" i="24"/>
  <c r="M4" i="28"/>
  <c r="M96" i="27"/>
  <c r="M76" i="29"/>
  <c r="M69" i="28"/>
  <c r="M53"/>
  <c r="M86"/>
  <c r="M86" i="27"/>
  <c r="M86" i="24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 i="24"/>
  <c r="M69"/>
  <c r="M65"/>
  <c r="M61" i="29"/>
  <c r="M57"/>
  <c r="M57" i="24"/>
  <c r="M53"/>
  <c r="M45" i="29"/>
  <c r="M41" i="24"/>
  <c r="M38" i="28"/>
  <c r="M37" i="29"/>
  <c r="M37" i="24"/>
  <c r="M33"/>
  <c r="M29" i="29"/>
  <c r="M25" i="24"/>
  <c r="M21" i="29"/>
  <c r="M21" i="24"/>
  <c r="M13" i="29"/>
  <c r="M9"/>
  <c r="M9" i="24"/>
  <c r="M5"/>
  <c r="M93" i="27"/>
  <c r="M89"/>
  <c r="M73"/>
  <c r="M69"/>
  <c r="M53"/>
  <c r="M41"/>
  <c r="M37"/>
  <c r="M21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V97" s="1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V93" s="1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V89" s="1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V85" s="1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V78" s="1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V74" s="1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0"/>
  <c r="AM99"/>
  <c r="V99"/>
  <c r="AM98"/>
  <c r="AM97"/>
  <c r="V96"/>
  <c r="AM95"/>
  <c r="V95"/>
  <c r="AM94"/>
  <c r="AM93"/>
  <c r="V92"/>
  <c r="AM91"/>
  <c r="V91"/>
  <c r="AM90"/>
  <c r="AM89"/>
  <c r="V88"/>
  <c r="AM87"/>
  <c r="V87"/>
  <c r="AM86"/>
  <c r="AM85"/>
  <c r="V84"/>
  <c r="AM83"/>
  <c r="V83"/>
  <c r="AM81"/>
  <c r="V80"/>
  <c r="V77"/>
  <c r="V72"/>
  <c r="V68"/>
  <c r="AM65"/>
  <c r="V64"/>
  <c r="V62"/>
  <c r="AM61"/>
  <c r="AM57"/>
  <c r="V52"/>
  <c r="AM51"/>
  <c r="V51"/>
  <c r="V48"/>
  <c r="V47"/>
  <c r="V45"/>
  <c r="AM41"/>
  <c r="V40"/>
  <c r="AM39"/>
  <c r="V36"/>
  <c r="AM33"/>
  <c r="V32"/>
  <c r="AM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AE7" i="29"/>
  <c r="O98" i="38"/>
  <c r="L98" i="24" s="1"/>
  <c r="G66" i="40"/>
  <c r="G52"/>
  <c r="F99"/>
  <c r="C99"/>
  <c r="B99"/>
  <c r="G3"/>
  <c r="AE17" i="29"/>
  <c r="AE99" s="1"/>
  <c r="G17" i="40"/>
  <c r="G54"/>
  <c r="AE6" i="26"/>
  <c r="AE99" s="1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BA99" i="6"/>
  <c r="G99" i="40"/>
  <c r="BA99" i="5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N79" i="28" s="1"/>
  <c r="U79" i="53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<sst xmlns="http://schemas.openxmlformats.org/spreadsheetml/2006/main" count="8035" uniqueCount="535">
  <si>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</si>
  <si>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</si>
  <si>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</si>
  <si>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</si>
  <si>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</si>
  <si>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</si>
  <si>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</si>
  <si>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</si>
  <si>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</si>
  <si>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</si>
  <si>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</si>
  <si>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</si>
  <si>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</si>
  <si>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</si>
  <si>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</si>
  <si>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</si>
  <si>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</si>
  <si>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</si>
  <si>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</si>
  <si>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</si>
  <si>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</si>
  <si>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</si>
  <si>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</si>
  <si>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</si>
  <si>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</si>
  <si>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</si>
  <si>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</si>
  <si>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</si>
  <si>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</si>
  <si>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</si>
  <si>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</si>
  <si>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</si>
  <si>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</si>
  <si>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</si>
  <si>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</si>
  <si>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</si>
  <si>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</si>
  <si>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</si>
  <si>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</si>
  <si>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</si>
  <si>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</si>
  <si>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</si>
  <si>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</si>
  <si>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</si>
  <si>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</si>
  <si>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</si>
  <si>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</si>
  <si>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</si>
  <si>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</si>
  <si>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</si>
  <si>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</si>
  <si>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</si>
  <si>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</si>
  <si>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</si>
  <si>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</si>
  <si>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</si>
  <si>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</si>
  <si>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</si>
  <si>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</si>
  <si>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</si>
  <si>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</si>
  <si>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</si>
  <si>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</si>
  <si>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</si>
  <si>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</si>
  <si>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</si>
  <si>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</si>
  <si>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</si>
  <si>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</si>
  <si>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</si>
  <si>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</si>
  <si>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</si>
  <si>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</si>
  <si>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</si>
  <si>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</si>
  <si>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</si>
  <si>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</si>
  <si>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</si>
  <si>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</si>
  <si>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</si>
  <si>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</si>
  <si>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</si>
  <si>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</si>
  <si>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</si>
  <si>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</si>
  <si>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</si>
  <si>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</si>
  <si>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</si>
  <si>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</si>
  <si>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</si>
  <si>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</si>
  <si>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</si>
  <si>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</si>
  <si>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</si>
  <si>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</si>
  <si>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</si>
  <si>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</si>
  <si>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</si>
  <si>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</si>
  <si>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</si>
  <si>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</si>
  <si>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</si>
  <si>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</si>
  <si>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</si>
  <si>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</si>
  <si>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</si>
  <si>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</si>
  <si>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</si>
  <si>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</si>
  <si>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</si>
  <si>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</si>
  <si>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</si>
  <si>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</si>
  <si>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</si>
  <si>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</si>
  <si>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</si>
  <si>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</si>
  <si>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</si>
  <si>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</si>
  <si>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</si>
  <si>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</si>
  <si>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</si>
  <si>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</si>
  <si>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</si>
  <si>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</si>
  <si>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</si>
  <si>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</si>
  <si>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</si>
  <si>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</si>
  <si>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</si>
  <si>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</si>
  <si>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</si>
  <si>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</si>
  <si>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</si>
  <si>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</si>
  <si>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</si>
  <si>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</si>
  <si>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</si>
  <si>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</si>
  <si>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</si>
  <si>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</si>
  <si>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</si>
  <si>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</si>
  <si>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</si>
  <si>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</si>
  <si>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</si>
  <si>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</si>
  <si>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</si>
  <si>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</si>
  <si>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</si>
  <si>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</si>
  <si>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</si>
  <si>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</si>
  <si>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</si>
  <si>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</si>
  <si>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</si>
  <si>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</si>
  <si>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</si>
  <si>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</si>
  <si>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</si>
  <si>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</si>
  <si>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</si>
  <si>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</si>
  <si>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</si>
  <si>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</si>
  <si>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</si>
  <si>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</si>
  <si>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</si>
  <si>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</si>
  <si>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</si>
  <si>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</si>
  <si>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</si>
  <si>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</si>
  <si>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</si>
  <si>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</si>
  <si>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</si>
  <si>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</si>
  <si>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</si>
  <si>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</si>
  <si>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</si>
  <si>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</si>
  <si>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</si>
  <si>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</si>
  <si>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</si>
  <si>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</si>
  <si>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</si>
  <si>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</si>
  <si>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</si>
  <si>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</si>
  <si>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</si>
  <si>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</si>
  <si>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</si>
  <si>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</si>
  <si>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</si>
  <si>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</si>
  <si>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</si>
  <si>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</si>
  <si>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</si>
  <si>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</si>
  <si>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</si>
  <si>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</si>
  <si>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</si>
  <si>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</si>
  <si>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</si>
  <si>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</si>
  <si>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</si>
  <si>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</si>
  <si>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</si>
  <si>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</si>
  <si>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</si>
  <si>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</si>
  <si>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</si>
  <si>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</si>
  <si>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</si>
  <si>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</si>
  <si>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</si>
  <si>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</si>
  <si>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</si>
  <si>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</si>
  <si>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</si>
  <si>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</si>
  <si>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</si>
  <si>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</si>
  <si>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</si>
  <si>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</si>
  <si>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</si>
  <si>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</si>
  <si>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</si>
  <si>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</si>
  <si>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</si>
  <si>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</si>
  <si>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</si>
  <si>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</si>
  <si>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</si>
  <si>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</si>
  <si>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</si>
  <si>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</si>
  <si>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</si>
  <si>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</si>
  <si>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</si>
  <si>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</si>
  <si>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</si>
  <si>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</si>
  <si>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</si>
  <si>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</si>
  <si>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</si>
  <si>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</si>
  <si>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</si>
  <si>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</si>
  <si>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</si>
  <si>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</si>
  <si>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</si>
  <si>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</si>
  <si>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</si>
  <si>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</si>
  <si>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</si>
  <si>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</si>
  <si>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</si>
  <si>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</si>
  <si>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</si>
  <si>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</si>
  <si>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</si>
  <si>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</si>
  <si>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</si>
  <si>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</si>
  <si>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</si>
  <si>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</si>
  <si>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</si>
  <si>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</si>
  <si>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</si>
  <si>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</si>
  <si>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</si>
  <si>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</si>
  <si>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</si>
  <si>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</si>
  <si>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</si>
  <si>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</si>
  <si>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</si>
  <si>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</si>
  <si>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</si>
  <si>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</si>
  <si>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</si>
  <si>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</si>
  <si>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</si>
  <si>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</si>
  <si>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</si>
  <si>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</si>
  <si>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</si>
  <si>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</si>
  <si>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</si>
  <si>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</si>
  <si>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</si>
  <si>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</si>
  <si>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</si>
  <si>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</si>
  <si>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</si>
  <si>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</si>
  <si>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</si>
  <si>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</si>
  <si>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</si>
  <si>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</si>
  <si>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</si>
  <si>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</si>
  <si>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</si>
  <si>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</si>
  <si>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</si>
  <si>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</si>
  <si>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</si>
  <si>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</si>
  <si>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</si>
  <si>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</si>
  <si>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</si>
  <si>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</si>
  <si>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</si>
  <si>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</si>
  <si>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</si>
  <si>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</si>
  <si>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</si>
  <si>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</si>
  <si>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</si>
  <si>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</si>
  <si>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</si>
  <si>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</si>
  <si>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</si>
  <si>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</si>
  <si>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</si>
  <si>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</si>
  <si>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</si>
  <si>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</si>
  <si>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</si>
  <si>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</si>
  <si>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</si>
  <si>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</si>
  <si>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</si>
  <si>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</si>
  <si>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</si>
  <si>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</si>
  <si>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</si>
  <si>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</si>
  <si>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</si>
  <si>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</si>
  <si>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</si>
  <si>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</si>
  <si>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</si>
  <si>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</si>
  <si>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</si>
  <si>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</si>
  <si>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</si>
  <si>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</si>
  <si>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</si>
  <si>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</si>
  <si>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</si>
  <si>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</si>
  <si>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</si>
  <si>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</si>
  <si>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</si>
  <si>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</si>
  <si>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</si>
  <si>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</si>
  <si>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</si>
  <si>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</si>
  <si>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</si>
  <si>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</si>
  <si>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</si>
  <si>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</si>
  <si>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</si>
  <si>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</si>
  <si>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</si>
  <si>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</si>
  <si>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</si>
  <si>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</si>
  <si>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</si>
  <si>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</si>
  <si>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</si>
  <si>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</si>
  <si>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</si>
  <si>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</si>
  <si>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</si>
  <si>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</si>
  <si>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</si>
  <si>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</si>
  <si>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</si>
  <si>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</si>
  <si>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</si>
  <si>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</si>
  <si>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</si>
  <si>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</si>
  <si>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</si>
  <si>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</si>
  <si>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</si>
  <si>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</si>
  <si>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</si>
  <si>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</si>
  <si>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</si>
  <si>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</si>
  <si>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</si>
  <si>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</si>
  <si>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</si>
  <si>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</si>
  <si>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</si>
  <si>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</si>
  <si>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</si>
  <si>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</si>
  <si>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</si>
  <si>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</si>
  <si>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</si>
  <si>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</si>
  <si>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</si>
  <si>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</si>
  <si>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</si>
  <si>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</si>
  <si>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</si>
  <si>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</si>
  <si>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</si>
  <si>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</si>
  <si>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</si>
  <si>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</si>
  <si>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</si>
  <si>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</si>
  <si>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</si>
  <si>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</si>
  <si>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</si>
  <si>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</si>
  <si>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</si>
  <si>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</si>
  <si>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</si>
  <si>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</si>
  <si>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</si>
  <si>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</si>
  <si>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</si>
  <si>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</si>
  <si>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</si>
  <si>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</si>
  <si>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</si>
  <si>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</si>
  <si>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</si>
  <si>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</si>
  <si>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</si>
  <si>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</si>
  <si>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</si>
  <si>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</si>
  <si>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</si>
  <si>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</si>
  <si>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</si>
  <si>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</si>
  <si>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</si>
  <si>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</si>
  <si>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</si>
  <si>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</si>
  <si>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</si>
  <si>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</si>
  <si>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</si>
  <si>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58IS2022/10/01</t>
  </si>
  <si>
    <t>BRBCL(ER-28)</t>
  </si>
  <si>
    <t>FSTPP I &amp; II(ER-28)</t>
  </si>
  <si>
    <t>KGSU1AND2(SR-36)</t>
  </si>
  <si>
    <t>KGSU3AND4(SR-36)</t>
  </si>
  <si>
    <t>KHSTPP-II(ER-28)</t>
  </si>
  <si>
    <t>KKNP(SR-36)</t>
  </si>
  <si>
    <t>KUDGI(SR-36)</t>
  </si>
  <si>
    <t>MAPS(SR-36)</t>
  </si>
  <si>
    <t>NLCEXP(SR-36)</t>
  </si>
  <si>
    <t>NLCIIST1(SR-36)</t>
  </si>
  <si>
    <t>NLCIIST2(SR-36)</t>
  </si>
  <si>
    <t>NLCTS2EXP(SR-36)</t>
  </si>
  <si>
    <t>NNTPP(SR-36)</t>
  </si>
  <si>
    <t>NTPL(SR-36)</t>
  </si>
  <si>
    <t>RSTPSU1TO6(SR-36)</t>
  </si>
  <si>
    <t>RSTPSU7(SR-36)</t>
  </si>
  <si>
    <t>SASAN(WR-40)</t>
  </si>
  <si>
    <t>SIMHST2(SR-36)</t>
  </si>
  <si>
    <t>TALA(ER-28)</t>
  </si>
  <si>
    <t>TALST2(SR-36)</t>
  </si>
  <si>
    <t>VALLURNTECL(SR-36)</t>
  </si>
  <si>
    <t>CHANJUII</t>
  </si>
  <si>
    <t>GBHHPL</t>
  </si>
  <si>
    <t>GEE_HP</t>
  </si>
  <si>
    <t>HP</t>
  </si>
  <si>
    <t>ITCWIND</t>
  </si>
  <si>
    <t>JPL-2</t>
  </si>
  <si>
    <t>KWHEP</t>
  </si>
  <si>
    <t>Manipur_Ben</t>
  </si>
  <si>
    <t>Meghalaya_Ben</t>
  </si>
  <si>
    <t>SAINJ</t>
  </si>
  <si>
    <t>SEILP2</t>
  </si>
  <si>
    <t>SHPPBPL</t>
  </si>
  <si>
    <t>SIKKIM</t>
  </si>
  <si>
    <t>Teesta_III</t>
  </si>
  <si>
    <t>MSEB_Beneficiary</t>
  </si>
  <si>
    <t>VLSEZ</t>
  </si>
  <si>
    <t>TS1PL_BKN</t>
  </si>
  <si>
    <t>ANTA_CRF(NR-98)</t>
  </si>
  <si>
    <t>ANTA_GF(NR-98)</t>
  </si>
  <si>
    <t>ANTA_LF(NR-98)</t>
  </si>
  <si>
    <t>ANTA_RF(NR-98)</t>
  </si>
  <si>
    <t>AURY_CRF(NR-98)</t>
  </si>
  <si>
    <t>AURY_GF(NR-98)</t>
  </si>
  <si>
    <t>AURY_LF(NR-98)</t>
  </si>
  <si>
    <t>AURY_RF(NR-98)</t>
  </si>
  <si>
    <t>BSIUL(NR-98)</t>
  </si>
  <si>
    <t>CHAMERA1(NR-98)</t>
  </si>
  <si>
    <t>CHAMERA2(NR-98)</t>
  </si>
  <si>
    <t>CHAMERA3(NR-98)</t>
  </si>
  <si>
    <t>DADRI_CRF(NR-98)</t>
  </si>
  <si>
    <t>DADRI_GF(NR-98)</t>
  </si>
  <si>
    <t>DADRI_LF(NR-98)</t>
  </si>
  <si>
    <t>DADRI_RF(NR-98)</t>
  </si>
  <si>
    <t>DADRT2(NR-98)</t>
  </si>
  <si>
    <t>DHAULIGNGA(NR-98)</t>
  </si>
  <si>
    <t>DULHASTI(NR-98)</t>
  </si>
  <si>
    <t>JHAJJAR(NR-98)</t>
  </si>
  <si>
    <t>KOTESHWR(NR-98)</t>
  </si>
  <si>
    <t>NAPP(NR-98)</t>
  </si>
  <si>
    <t>NJPC(NR-98)</t>
  </si>
  <si>
    <t>PARBATI3(NR-98)</t>
  </si>
  <si>
    <t>RAPPB(NR-98)</t>
  </si>
  <si>
    <t>RAPPC(NR-98)</t>
  </si>
  <si>
    <t>RIHAND1(NR-98)</t>
  </si>
  <si>
    <t>RIHAND2(NR-98)</t>
  </si>
  <si>
    <t>RIHAND3(NR-98)</t>
  </si>
  <si>
    <t>SALAL(NR-98)</t>
  </si>
  <si>
    <t>SEWA2(NR-98)</t>
  </si>
  <si>
    <t>SINGRAULI(NR-98)</t>
  </si>
  <si>
    <t>SINGRAULI_HYDRO(NR-98)</t>
  </si>
  <si>
    <t>TANAKPUR(NR-98)</t>
  </si>
  <si>
    <t>TEHRI(NR-98)</t>
  </si>
  <si>
    <t>UNCHAHAR1(NR-98)</t>
  </si>
  <si>
    <t>UNCHAHAR2(NR-98)</t>
  </si>
  <si>
    <t>UNCHAHAR3(NR-98)</t>
  </si>
  <si>
    <t>UNCHAHAR4(NR-98)</t>
  </si>
  <si>
    <t>URI2(NR-98)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</si>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</sst>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302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296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296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305.976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305.58600000000001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305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296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296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296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296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296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296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296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296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296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B3" sqref="B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468.37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44835</v>
      </c>
      <c r="Z3" s="37">
        <f>S3</f>
        <v>44835</v>
      </c>
      <c r="AE3" s="36"/>
      <c r="AH3" s="38">
        <f>AV4</f>
        <v>44835</v>
      </c>
    </row>
    <row r="4" spans="1:48" ht="15.75" thickBot="1">
      <c r="A4" s="37">
        <f>frq!A1</f>
        <v>44835</v>
      </c>
      <c r="L4" s="37">
        <f>frq!A1</f>
        <v>44835</v>
      </c>
      <c r="P4" s="37">
        <f>frq!A1</f>
        <v>44835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7.9500000000000001E-2</v>
      </c>
      <c r="H6" s="54">
        <f>(BAWANA!U3+BAWANA!V3)/4000</f>
        <v>0</v>
      </c>
      <c r="I6" s="54"/>
      <c r="J6" s="54">
        <f>G6+H6+I6</f>
        <v>7.9500000000000001E-2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17.664000000000001</v>
      </c>
      <c r="AF6" s="56">
        <f>'MSW BWN'!C3</f>
        <v>17.664000000000001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7.9500000000000001E-2</v>
      </c>
      <c r="H7" s="54">
        <f>(BAWANA!U4+BAWANA!V4)/4000</f>
        <v>0</v>
      </c>
      <c r="I7" s="54"/>
      <c r="J7" s="54">
        <f t="shared" ref="J7:J70" si="3">G7+H7+I7</f>
        <v>7.9500000000000001E-2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16.472000000000001</v>
      </c>
      <c r="AF7" s="56">
        <f>'MSW BWN'!C4</f>
        <v>16.472000000000001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7.9500000000000001E-2</v>
      </c>
      <c r="H8" s="54">
        <f>(BAWANA!U5+BAWANA!V5)/4000</f>
        <v>0</v>
      </c>
      <c r="I8" s="54"/>
      <c r="J8" s="54">
        <f t="shared" si="3"/>
        <v>7.9500000000000001E-2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16.263999999999999</v>
      </c>
      <c r="AF8" s="56">
        <f>'MSW BWN'!C5</f>
        <v>16.263999999999999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7.9500000000000001E-2</v>
      </c>
      <c r="H9" s="54">
        <f>(BAWANA!U6+BAWANA!V6)/4000</f>
        <v>0</v>
      </c>
      <c r="I9" s="54"/>
      <c r="J9" s="54">
        <f t="shared" si="3"/>
        <v>7.9500000000000001E-2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17.396000000000001</v>
      </c>
      <c r="AF9" s="56">
        <f>'MSW BWN'!C6</f>
        <v>17.396000000000001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7.9500000000000001E-2</v>
      </c>
      <c r="H10" s="54">
        <f>(BAWANA!U7+BAWANA!V7)/4000</f>
        <v>0</v>
      </c>
      <c r="I10" s="54"/>
      <c r="J10" s="54">
        <f t="shared" si="3"/>
        <v>7.9500000000000001E-2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18.603999999999999</v>
      </c>
      <c r="AF10" s="56">
        <f>'MSW BWN'!C7</f>
        <v>18.603999999999999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7.9500000000000001E-2</v>
      </c>
      <c r="H11" s="54">
        <f>(BAWANA!U8+BAWANA!V8)/4000</f>
        <v>0</v>
      </c>
      <c r="I11" s="54"/>
      <c r="J11" s="54">
        <f t="shared" si="3"/>
        <v>7.9500000000000001E-2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18.7</v>
      </c>
      <c r="AF11" s="56">
        <f>'MSW BWN'!C8</f>
        <v>18.7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18.411999999999999</v>
      </c>
      <c r="AF12" s="56">
        <f>'MSW BWN'!C9</f>
        <v>18.411999999999999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17.856000000000002</v>
      </c>
      <c r="AF13" s="56">
        <f>'MSW BWN'!C10</f>
        <v>17.856000000000002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7.8E-2</v>
      </c>
      <c r="H14" s="54">
        <f>(BAWANA!U11+BAWANA!V11)/4000</f>
        <v>0</v>
      </c>
      <c r="I14" s="54"/>
      <c r="J14" s="54">
        <f t="shared" si="3"/>
        <v>7.8E-2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18.568000000000001</v>
      </c>
      <c r="AF14" s="56">
        <f>'MSW BWN'!C11</f>
        <v>18.568000000000001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7.8E-2</v>
      </c>
      <c r="H15" s="54">
        <f>(BAWANA!U12+BAWANA!V12)/4000</f>
        <v>0</v>
      </c>
      <c r="I15" s="54"/>
      <c r="J15" s="54">
        <f t="shared" si="3"/>
        <v>7.8E-2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19.047999999999998</v>
      </c>
      <c r="AF15" s="56">
        <f>'MSW BWN'!C12</f>
        <v>19.047999999999998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7.8E-2</v>
      </c>
      <c r="H16" s="54">
        <f>(BAWANA!U13+BAWANA!V13)/4000</f>
        <v>0</v>
      </c>
      <c r="I16" s="54"/>
      <c r="J16" s="54">
        <f t="shared" si="3"/>
        <v>7.8E-2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19.335999999999999</v>
      </c>
      <c r="AF16" s="56">
        <f>'MSW BWN'!C13</f>
        <v>19.335999999999999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7.8E-2</v>
      </c>
      <c r="H17" s="54">
        <f>(BAWANA!U14+BAWANA!V14)/4000</f>
        <v>0</v>
      </c>
      <c r="I17" s="54"/>
      <c r="J17" s="54">
        <f t="shared" si="3"/>
        <v>7.8E-2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18.547999999999998</v>
      </c>
      <c r="AF17" s="56">
        <f>'MSW BWN'!C14</f>
        <v>18.547999999999998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7.825E-2</v>
      </c>
      <c r="H18" s="54">
        <f>(BAWANA!U15+BAWANA!V15)/4000</f>
        <v>0</v>
      </c>
      <c r="I18" s="54"/>
      <c r="J18" s="54">
        <f t="shared" si="3"/>
        <v>7.825E-2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17.992000000000001</v>
      </c>
      <c r="AF18" s="56">
        <f>'MSW BWN'!C15</f>
        <v>17.992000000000001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7.825E-2</v>
      </c>
      <c r="H19" s="54">
        <f>(BAWANA!U16+BAWANA!V16)/4000</f>
        <v>0</v>
      </c>
      <c r="I19" s="54"/>
      <c r="J19" s="54">
        <f t="shared" si="3"/>
        <v>7.825E-2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19.064</v>
      </c>
      <c r="AF19" s="56">
        <f>'MSW BWN'!C16</f>
        <v>19.064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7.825E-2</v>
      </c>
      <c r="H20" s="54">
        <f>(BAWANA!U17+BAWANA!V17)/4000</f>
        <v>0</v>
      </c>
      <c r="I20" s="54"/>
      <c r="J20" s="54">
        <f t="shared" si="3"/>
        <v>7.825E-2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19.295999999999999</v>
      </c>
      <c r="AF20" s="56">
        <f>'MSW BWN'!C17</f>
        <v>19.295999999999999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7.825E-2</v>
      </c>
      <c r="H21" s="54">
        <f>(BAWANA!U18+BAWANA!V18)/4000</f>
        <v>0</v>
      </c>
      <c r="I21" s="54"/>
      <c r="J21" s="54">
        <f t="shared" si="3"/>
        <v>7.825E-2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18.28</v>
      </c>
      <c r="AF21" s="56">
        <f>'MSW BWN'!C18</f>
        <v>18.28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7.825E-2</v>
      </c>
      <c r="H22" s="54">
        <f>(BAWANA!U19+BAWANA!V19)/4000</f>
        <v>0</v>
      </c>
      <c r="I22" s="54"/>
      <c r="J22" s="54">
        <f t="shared" si="3"/>
        <v>7.825E-2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18.103999999999999</v>
      </c>
      <c r="AF22" s="56">
        <f>'MSW BWN'!C19</f>
        <v>18.103999999999999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7.825E-2</v>
      </c>
      <c r="H23" s="54">
        <f>(BAWANA!U20+BAWANA!V20)/4000</f>
        <v>0</v>
      </c>
      <c r="I23" s="54"/>
      <c r="J23" s="54">
        <f t="shared" si="3"/>
        <v>7.825E-2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17.512</v>
      </c>
      <c r="AF23" s="56">
        <f>'MSW BWN'!C20</f>
        <v>17.512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7.825E-2</v>
      </c>
      <c r="H24" s="54">
        <f>(BAWANA!U21+BAWANA!V21)/4000</f>
        <v>0</v>
      </c>
      <c r="I24" s="54"/>
      <c r="J24" s="54">
        <f t="shared" si="3"/>
        <v>7.825E-2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18.643999999999998</v>
      </c>
      <c r="AF24" s="56">
        <f>'MSW BWN'!C21</f>
        <v>18.643999999999998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7.825E-2</v>
      </c>
      <c r="H25" s="54">
        <f>(BAWANA!U22+BAWANA!V22)/4000</f>
        <v>0</v>
      </c>
      <c r="I25" s="54"/>
      <c r="J25" s="54">
        <f t="shared" si="3"/>
        <v>7.825E-2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17.856000000000002</v>
      </c>
      <c r="AF25" s="56">
        <f>'MSW BWN'!C22</f>
        <v>17.856000000000002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18.507999999999999</v>
      </c>
      <c r="AF26" s="56">
        <f>'MSW BWN'!C23</f>
        <v>18.507999999999999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17.608000000000001</v>
      </c>
      <c r="AF27" s="56">
        <f>'MSW BWN'!C24</f>
        <v>17.608000000000001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16.684000000000001</v>
      </c>
      <c r="AF28" s="56">
        <f>'MSW BWN'!C25</f>
        <v>16.684000000000001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17.856000000000002</v>
      </c>
      <c r="AF29" s="56">
        <f>'MSW BWN'!C26</f>
        <v>17.856000000000002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17.568000000000001</v>
      </c>
      <c r="AF30" s="56">
        <f>'MSW BWN'!C27</f>
        <v>17.568000000000001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</v>
      </c>
      <c r="AF31" s="56">
        <f>'MSW BWN'!C28</f>
        <v>17.8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18.239999999999998</v>
      </c>
      <c r="AF32" s="56">
        <f>'MSW BWN'!C29</f>
        <v>18.239999999999998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16.78</v>
      </c>
      <c r="AF33" s="56">
        <f>'MSW BWN'!C30</f>
        <v>16.78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7.5499999999999998E-2</v>
      </c>
      <c r="H34" s="54">
        <f>(BAWANA!U31+BAWANA!V31)/4000</f>
        <v>0</v>
      </c>
      <c r="I34" s="54"/>
      <c r="J34" s="54">
        <f t="shared" si="3"/>
        <v>7.5499999999999998E-2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17.047999999999998</v>
      </c>
      <c r="AF34" s="56">
        <f>'MSW BWN'!C31</f>
        <v>17.047999999999998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17.876000000000001</v>
      </c>
      <c r="AF35" s="56">
        <f>'MSW BWN'!C32</f>
        <v>17.876000000000001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7.5499999999999998E-2</v>
      </c>
      <c r="H36" s="54">
        <f>(BAWANA!U33+BAWANA!V33)/4000</f>
        <v>0</v>
      </c>
      <c r="I36" s="54"/>
      <c r="J36" s="54">
        <f t="shared" si="3"/>
        <v>7.5499999999999998E-2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17.608000000000001</v>
      </c>
      <c r="AF36" s="56">
        <f>'MSW BWN'!C33</f>
        <v>17.608000000000001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7.5499999999999998E-2</v>
      </c>
      <c r="H37" s="54">
        <f>(BAWANA!U34+BAWANA!V34)/4000</f>
        <v>0</v>
      </c>
      <c r="I37" s="54"/>
      <c r="J37" s="54">
        <f t="shared" si="3"/>
        <v>7.5499999999999998E-2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17.952000000000002</v>
      </c>
      <c r="AF37" s="56">
        <f>'MSW BWN'!C34</f>
        <v>17.952000000000002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7.5499999999999998E-2</v>
      </c>
      <c r="H38" s="54">
        <f>(BAWANA!U35+BAWANA!V35)/4000</f>
        <v>0</v>
      </c>
      <c r="I38" s="54"/>
      <c r="J38" s="54">
        <f t="shared" si="3"/>
        <v>7.5499999999999998E-2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17.760000000000002</v>
      </c>
      <c r="AF38" s="56">
        <f>'MSW BWN'!C35</f>
        <v>17.760000000000002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7.5499999999999998E-2</v>
      </c>
      <c r="H39" s="54">
        <f>(BAWANA!U36+BAWANA!V36)/4000</f>
        <v>0</v>
      </c>
      <c r="I39" s="54"/>
      <c r="J39" s="54">
        <f t="shared" si="3"/>
        <v>7.5499999999999998E-2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17.492000000000001</v>
      </c>
      <c r="AF39" s="56">
        <f>'MSW BWN'!C36</f>
        <v>17.492000000000001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7.5499999999999998E-2</v>
      </c>
      <c r="H40" s="54">
        <f>(BAWANA!U37+BAWANA!V37)/4000</f>
        <v>0</v>
      </c>
      <c r="I40" s="54"/>
      <c r="J40" s="54">
        <f t="shared" si="3"/>
        <v>7.5499999999999998E-2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17.260000000000002</v>
      </c>
      <c r="AF40" s="56">
        <f>'MSW BWN'!C37</f>
        <v>17.260000000000002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7.5499999999999998E-2</v>
      </c>
      <c r="H41" s="54">
        <f>(BAWANA!U38+BAWANA!V38)/4000</f>
        <v>0</v>
      </c>
      <c r="I41" s="54"/>
      <c r="J41" s="54">
        <f t="shared" si="3"/>
        <v>7.5499999999999998E-2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18.22</v>
      </c>
      <c r="AF41" s="56">
        <f>'MSW BWN'!C38</f>
        <v>18.22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7.7499999999999999E-2</v>
      </c>
      <c r="H42" s="54">
        <f>(BAWANA!U39+BAWANA!V39)/4000</f>
        <v>0</v>
      </c>
      <c r="I42" s="54"/>
      <c r="J42" s="54">
        <f t="shared" si="3"/>
        <v>7.7499999999999999E-2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17.239999999999998</v>
      </c>
      <c r="AF42" s="56">
        <f>'MSW BWN'!C39</f>
        <v>17.239999999999998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7.7499999999999999E-2</v>
      </c>
      <c r="H43" s="54">
        <f>(BAWANA!U40+BAWANA!V40)/4000</f>
        <v>0</v>
      </c>
      <c r="I43" s="54"/>
      <c r="J43" s="54">
        <f t="shared" si="3"/>
        <v>7.7499999999999999E-2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17.876000000000001</v>
      </c>
      <c r="AF43" s="56">
        <f>'MSW BWN'!C40</f>
        <v>17.876000000000001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7.7499999999999999E-2</v>
      </c>
      <c r="H44" s="54">
        <f>(BAWANA!U41+BAWANA!V41)/4000</f>
        <v>0</v>
      </c>
      <c r="I44" s="54"/>
      <c r="J44" s="54">
        <f t="shared" si="3"/>
        <v>7.7499999999999999E-2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17.815999999999999</v>
      </c>
      <c r="AF44" s="56">
        <f>'MSW BWN'!C41</f>
        <v>17.815999999999999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7.7499999999999999E-2</v>
      </c>
      <c r="H45" s="54">
        <f>(BAWANA!U42+BAWANA!V42)/4000</f>
        <v>0</v>
      </c>
      <c r="I45" s="54"/>
      <c r="J45" s="54">
        <f t="shared" si="3"/>
        <v>7.7499999999999999E-2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16.552</v>
      </c>
      <c r="AF45" s="56">
        <f>'MSW BWN'!C42</f>
        <v>16.552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7.5499999999999998E-2</v>
      </c>
      <c r="H46" s="54">
        <f>(BAWANA!U43+BAWANA!V43)/4000</f>
        <v>0</v>
      </c>
      <c r="I46" s="54"/>
      <c r="J46" s="54">
        <f t="shared" si="3"/>
        <v>7.5499999999999998E-2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17.431999999999999</v>
      </c>
      <c r="AF46" s="56">
        <f>'MSW BWN'!C43</f>
        <v>17.431999999999999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7.5499999999999998E-2</v>
      </c>
      <c r="H47" s="54">
        <f>(BAWANA!U44+BAWANA!V44)/4000</f>
        <v>0</v>
      </c>
      <c r="I47" s="54"/>
      <c r="J47" s="54">
        <f t="shared" si="3"/>
        <v>7.5499999999999998E-2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17.815999999999999</v>
      </c>
      <c r="AF47" s="56">
        <f>'MSW BWN'!C44</f>
        <v>17.815999999999999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7.3999999999999996E-2</v>
      </c>
      <c r="H48" s="54">
        <f>(BAWANA!U45+BAWANA!V45)/4000</f>
        <v>0</v>
      </c>
      <c r="I48" s="54"/>
      <c r="J48" s="54">
        <f t="shared" si="3"/>
        <v>7.3999999999999996E-2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18.391999999999999</v>
      </c>
      <c r="AF48" s="56">
        <f>'MSW BWN'!C45</f>
        <v>18.391999999999999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7.3999999999999996E-2</v>
      </c>
      <c r="H49" s="54">
        <f>(BAWANA!U46+BAWANA!V46)/4000</f>
        <v>0</v>
      </c>
      <c r="I49" s="54"/>
      <c r="J49" s="54">
        <f t="shared" si="3"/>
        <v>7.3999999999999996E-2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17.835999999999999</v>
      </c>
      <c r="AF49" s="56">
        <f>'MSW BWN'!C46</f>
        <v>17.835999999999999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7.6494000000000006E-2</v>
      </c>
      <c r="H50" s="54">
        <f>(BAWANA!U47+BAWANA!V47)/4000</f>
        <v>0</v>
      </c>
      <c r="I50" s="54"/>
      <c r="J50" s="54">
        <f t="shared" si="3"/>
        <v>7.6494000000000006E-2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17.28</v>
      </c>
      <c r="AF50" s="56">
        <f>'MSW BWN'!C47</f>
        <v>17.28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7.6249999999999998E-2</v>
      </c>
      <c r="H51" s="54">
        <f>(BAWANA!U48+BAWANA!V48)/4000</f>
        <v>0</v>
      </c>
      <c r="I51" s="54"/>
      <c r="J51" s="54">
        <f t="shared" si="3"/>
        <v>7.6249999999999998E-2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16.992000000000001</v>
      </c>
      <c r="AF51" s="56">
        <f>'MSW BWN'!C48</f>
        <v>16.992000000000001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7.6396500000000006E-2</v>
      </c>
      <c r="H52" s="54">
        <f>(BAWANA!U49+BAWANA!V49)/4000</f>
        <v>0</v>
      </c>
      <c r="I52" s="54"/>
      <c r="J52" s="54">
        <f t="shared" si="3"/>
        <v>7.6396500000000006E-2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17.8</v>
      </c>
      <c r="AF52" s="56">
        <f>'MSW BWN'!C49</f>
        <v>17.8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7.6249999999999998E-2</v>
      </c>
      <c r="H53" s="54">
        <f>(BAWANA!U50+BAWANA!V50)/4000</f>
        <v>0</v>
      </c>
      <c r="I53" s="54"/>
      <c r="J53" s="54">
        <f t="shared" si="3"/>
        <v>7.6249999999999998E-2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17.911999999999999</v>
      </c>
      <c r="AF53" s="56">
        <f>'MSW BWN'!C50</f>
        <v>17.911999999999999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7.5999999999999998E-2</v>
      </c>
      <c r="H54" s="54">
        <f>(BAWANA!U51+BAWANA!V51)/4000</f>
        <v>0</v>
      </c>
      <c r="I54" s="54"/>
      <c r="J54" s="54">
        <f t="shared" si="3"/>
        <v>7.5999999999999998E-2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17.547999999999998</v>
      </c>
      <c r="AF54" s="56">
        <f>'MSW BWN'!C51</f>
        <v>17.547999999999998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7.5999999999999998E-2</v>
      </c>
      <c r="H55" s="54">
        <f>(BAWANA!U52+BAWANA!V52)/4000</f>
        <v>0</v>
      </c>
      <c r="I55" s="54"/>
      <c r="J55" s="54">
        <f t="shared" si="3"/>
        <v>7.5999999999999998E-2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17.28</v>
      </c>
      <c r="AF55" s="56">
        <f>'MSW BWN'!C52</f>
        <v>17.28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17.8</v>
      </c>
      <c r="AF56" s="56">
        <f>'MSW BWN'!C53</f>
        <v>17.8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17.376000000000001</v>
      </c>
      <c r="AF57" s="56">
        <f>'MSW BWN'!C54</f>
        <v>17.376000000000001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17.911999999999999</v>
      </c>
      <c r="AF58" s="56">
        <f>'MSW BWN'!C55</f>
        <v>17.911999999999999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18.027999999999999</v>
      </c>
      <c r="AF59" s="56">
        <f>'MSW BWN'!C56</f>
        <v>18.027999999999999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17.815999999999999</v>
      </c>
      <c r="AF60" s="56">
        <f>'MSW BWN'!C57</f>
        <v>17.815999999999999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18.452000000000002</v>
      </c>
      <c r="AF61" s="56">
        <f>'MSW BWN'!C58</f>
        <v>18.452000000000002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17.78</v>
      </c>
      <c r="AF62" s="56">
        <f>'MSW BWN'!C59</f>
        <v>17.78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17.684000000000001</v>
      </c>
      <c r="AF63" s="56">
        <f>'MSW BWN'!C60</f>
        <v>17.684000000000001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17.416</v>
      </c>
      <c r="AF64" s="56">
        <f>'MSW BWN'!C61</f>
        <v>17.416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7.3999999999999996E-2</v>
      </c>
      <c r="H65" s="54">
        <f>(BAWANA!U62+BAWANA!V62)/4000</f>
        <v>0</v>
      </c>
      <c r="I65" s="54"/>
      <c r="J65" s="54">
        <f t="shared" si="3"/>
        <v>7.3999999999999996E-2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17.512</v>
      </c>
      <c r="AF65" s="56">
        <f>'MSW BWN'!C62</f>
        <v>17.512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7.3999999999999996E-2</v>
      </c>
      <c r="H66" s="54">
        <f>(BAWANA!U63+BAWANA!V63)/4000</f>
        <v>0</v>
      </c>
      <c r="I66" s="54"/>
      <c r="J66" s="54">
        <f t="shared" si="3"/>
        <v>7.3999999999999996E-2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17.452000000000002</v>
      </c>
      <c r="AF66" s="56">
        <f>'MSW BWN'!C63</f>
        <v>17.452000000000002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7.3999999999999996E-2</v>
      </c>
      <c r="H67" s="54">
        <f>(BAWANA!U64+BAWANA!V64)/4000</f>
        <v>0</v>
      </c>
      <c r="I67" s="54"/>
      <c r="J67" s="54">
        <f t="shared" si="3"/>
        <v>7.3999999999999996E-2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17.164000000000001</v>
      </c>
      <c r="AF67" s="56">
        <f>'MSW BWN'!C64</f>
        <v>17.164000000000001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7.3999999999999996E-2</v>
      </c>
      <c r="H68" s="54">
        <f>(BAWANA!U65+BAWANA!V65)/4000</f>
        <v>0</v>
      </c>
      <c r="I68" s="54"/>
      <c r="J68" s="54">
        <f t="shared" si="3"/>
        <v>7.3999999999999996E-2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17.335999999999999</v>
      </c>
      <c r="AF68" s="56">
        <f>'MSW BWN'!C65</f>
        <v>17.335999999999999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7.3999999999999996E-2</v>
      </c>
      <c r="H69" s="54">
        <f>(BAWANA!U66+BAWANA!V66)/4000</f>
        <v>0</v>
      </c>
      <c r="I69" s="54"/>
      <c r="J69" s="54">
        <f t="shared" si="3"/>
        <v>7.3999999999999996E-2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17.931999999999999</v>
      </c>
      <c r="AF69" s="56">
        <f>'MSW BWN'!C66</f>
        <v>17.931999999999999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7.3999999999999996E-2</v>
      </c>
      <c r="H70" s="54">
        <f>(BAWANA!U67+BAWANA!V67)/4000</f>
        <v>0</v>
      </c>
      <c r="I70" s="54"/>
      <c r="J70" s="54">
        <f t="shared" si="3"/>
        <v>7.3999999999999996E-2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18.431999999999999</v>
      </c>
      <c r="AF70" s="56">
        <f>'MSW BWN'!C67</f>
        <v>18.431999999999999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7.3999999999999996E-2</v>
      </c>
      <c r="H71" s="54">
        <f>(BAWANA!U68+BAWANA!V68)/4000</f>
        <v>0</v>
      </c>
      <c r="I71" s="54"/>
      <c r="J71" s="54">
        <f t="shared" ref="J71:J101" si="9">G71+H71+I71</f>
        <v>7.3999999999999996E-2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17.416</v>
      </c>
      <c r="AF71" s="56">
        <f>'MSW BWN'!C68</f>
        <v>17.416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7.3999999999999996E-2</v>
      </c>
      <c r="H72" s="54">
        <f>(BAWANA!U69+BAWANA!V69)/4000</f>
        <v>0</v>
      </c>
      <c r="I72" s="54"/>
      <c r="J72" s="54">
        <f t="shared" si="9"/>
        <v>7.3999999999999996E-2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17.088000000000001</v>
      </c>
      <c r="AF72" s="56">
        <f>'MSW BWN'!C69</f>
        <v>17.088000000000001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7.3999999999999996E-2</v>
      </c>
      <c r="H73" s="54">
        <f>(BAWANA!U70+BAWANA!V70)/4000</f>
        <v>0</v>
      </c>
      <c r="I73" s="54"/>
      <c r="J73" s="54">
        <f t="shared" si="9"/>
        <v>7.3999999999999996E-2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18.856000000000002</v>
      </c>
      <c r="AF73" s="56">
        <f>'MSW BWN'!C70</f>
        <v>18.856000000000002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7.3999999999999996E-2</v>
      </c>
      <c r="H74" s="54">
        <f>(BAWANA!U71+BAWANA!V71)/4000</f>
        <v>0</v>
      </c>
      <c r="I74" s="54"/>
      <c r="J74" s="54">
        <f t="shared" si="9"/>
        <v>7.3999999999999996E-2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17.931999999999999</v>
      </c>
      <c r="AF74" s="56">
        <f>'MSW BWN'!C71</f>
        <v>17.931999999999999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7.3999999999999996E-2</v>
      </c>
      <c r="H75" s="54">
        <f>(BAWANA!U72+BAWANA!V72)/4000</f>
        <v>0</v>
      </c>
      <c r="I75" s="54"/>
      <c r="J75" s="54">
        <f t="shared" si="9"/>
        <v>7.3999999999999996E-2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17.623999999999999</v>
      </c>
      <c r="AF75" s="56">
        <f>'MSW BWN'!C72</f>
        <v>17.623999999999999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7.5749999999999998E-2</v>
      </c>
      <c r="H76" s="54">
        <f>(BAWANA!U73+BAWANA!V73)/4000</f>
        <v>0</v>
      </c>
      <c r="I76" s="54"/>
      <c r="J76" s="54">
        <f t="shared" si="9"/>
        <v>7.5749999999999998E-2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17.164000000000001</v>
      </c>
      <c r="AF76" s="56">
        <f>'MSW BWN'!C73</f>
        <v>17.164000000000001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17.088000000000001</v>
      </c>
      <c r="AF77" s="56">
        <f>'MSW BWN'!C74</f>
        <v>17.088000000000001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17.28</v>
      </c>
      <c r="AF78" s="56">
        <f>'MSW BWN'!C75</f>
        <v>17.28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17.239999999999998</v>
      </c>
      <c r="AF79" s="56">
        <f>'MSW BWN'!C76</f>
        <v>17.239999999999998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16.472000000000001</v>
      </c>
      <c r="AF80" s="56">
        <f>'MSW BWN'!C77</f>
        <v>16.472000000000001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7.6999999999999999E-2</v>
      </c>
      <c r="H81" s="54">
        <f>(BAWANA!U78+BAWANA!V78)/4000</f>
        <v>0</v>
      </c>
      <c r="I81" s="54"/>
      <c r="J81" s="54">
        <f t="shared" si="9"/>
        <v>7.6999999999999999E-2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16.84</v>
      </c>
      <c r="AF81" s="56">
        <f>'MSW BWN'!C78</f>
        <v>16.84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18.22</v>
      </c>
      <c r="AF82" s="56">
        <f>'MSW BWN'!C79</f>
        <v>18.22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17.815999999999999</v>
      </c>
      <c r="AF83" s="56">
        <f>'MSW BWN'!C80</f>
        <v>17.815999999999999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17.108000000000001</v>
      </c>
      <c r="AF84" s="56">
        <f>'MSW BWN'!C81</f>
        <v>17.108000000000001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17.512</v>
      </c>
      <c r="AF85" s="56">
        <f>'MSW BWN'!C82</f>
        <v>17.512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17.108000000000001</v>
      </c>
      <c r="AF86" s="56">
        <f>'MSW BWN'!C83</f>
        <v>17.108000000000001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17.068000000000001</v>
      </c>
      <c r="AF87" s="56">
        <f>'MSW BWN'!C84</f>
        <v>17.068000000000001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18.547999999999998</v>
      </c>
      <c r="AF88" s="56">
        <f>'MSW BWN'!C85</f>
        <v>18.547999999999998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18.835999999999999</v>
      </c>
      <c r="AF89" s="56">
        <f>'MSW BWN'!C86</f>
        <v>18.835999999999999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18.68</v>
      </c>
      <c r="AF90" s="56">
        <f>'MSW BWN'!C87</f>
        <v>18.68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17.547999999999998</v>
      </c>
      <c r="AF91" s="56">
        <f>'MSW BWN'!C88</f>
        <v>17.547999999999998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17.760000000000002</v>
      </c>
      <c r="AF92" s="56">
        <f>'MSW BWN'!C89</f>
        <v>17.760000000000002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17.608000000000001</v>
      </c>
      <c r="AF93" s="56">
        <f>'MSW BWN'!C90</f>
        <v>17.608000000000001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7.7499999999999999E-2</v>
      </c>
      <c r="H94" s="54">
        <f>(BAWANA!U91+BAWANA!V91)/4000</f>
        <v>0</v>
      </c>
      <c r="I94" s="54"/>
      <c r="J94" s="54">
        <f t="shared" si="9"/>
        <v>7.7499999999999999E-2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15.436</v>
      </c>
      <c r="AF94" s="56">
        <f>'MSW BWN'!C91</f>
        <v>15.436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7.7499999999999999E-2</v>
      </c>
      <c r="H95" s="54">
        <f>(BAWANA!U92+BAWANA!V92)/4000</f>
        <v>0</v>
      </c>
      <c r="I95" s="54"/>
      <c r="J95" s="54">
        <f t="shared" si="9"/>
        <v>7.7499999999999999E-2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15.667999999999999</v>
      </c>
      <c r="AF95" s="56">
        <f>'MSW BWN'!C92</f>
        <v>15.667999999999999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7.7499999999999999E-2</v>
      </c>
      <c r="H96" s="54">
        <f>(BAWANA!U93+BAWANA!V93)/4000</f>
        <v>0</v>
      </c>
      <c r="I96" s="54"/>
      <c r="J96" s="54">
        <f t="shared" si="9"/>
        <v>7.7499999999999999E-2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17.512</v>
      </c>
      <c r="AF96" s="56">
        <f>'MSW BWN'!C93</f>
        <v>17.512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7.7499999999999999E-2</v>
      </c>
      <c r="H97" s="54">
        <f>(BAWANA!U94+BAWANA!V94)/4000</f>
        <v>0</v>
      </c>
      <c r="I97" s="54"/>
      <c r="J97" s="54">
        <f t="shared" si="9"/>
        <v>7.7499999999999999E-2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17.568000000000001</v>
      </c>
      <c r="AF97" s="56">
        <f>'MSW BWN'!C94</f>
        <v>17.568000000000001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7.8E-2</v>
      </c>
      <c r="H98" s="54">
        <f>(BAWANA!U95+BAWANA!V95)/4000</f>
        <v>0</v>
      </c>
      <c r="I98" s="54"/>
      <c r="J98" s="54">
        <f t="shared" si="9"/>
        <v>7.8E-2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17.588000000000001</v>
      </c>
      <c r="AF98" s="56">
        <f>'MSW BWN'!C95</f>
        <v>17.588000000000001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7.8E-2</v>
      </c>
      <c r="H99" s="54">
        <f>(BAWANA!U96+BAWANA!V96)/4000</f>
        <v>0</v>
      </c>
      <c r="I99" s="54"/>
      <c r="J99" s="54">
        <f t="shared" si="9"/>
        <v>7.8E-2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17.431999999999999</v>
      </c>
      <c r="AF99" s="56">
        <f>'MSW BWN'!C96</f>
        <v>17.431999999999999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7.8E-2</v>
      </c>
      <c r="H100" s="54">
        <f>(BAWANA!U97+BAWANA!V97)/4000</f>
        <v>0</v>
      </c>
      <c r="I100" s="54"/>
      <c r="J100" s="54">
        <f t="shared" si="9"/>
        <v>7.8E-2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15.896000000000001</v>
      </c>
      <c r="AF100" s="56">
        <f>'MSW BWN'!C97</f>
        <v>15.896000000000001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7.8E-2</v>
      </c>
      <c r="H101" s="54">
        <f>(BAWANA!U98+BAWANA!V98)/4000</f>
        <v>0</v>
      </c>
      <c r="I101" s="54"/>
      <c r="J101" s="54">
        <f t="shared" si="9"/>
        <v>7.8E-2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16.108000000000001</v>
      </c>
      <c r="AF101" s="56">
        <f>'MSW BWN'!C98</f>
        <v>16.108000000000001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7.307890499999993</v>
      </c>
      <c r="H102" s="54">
        <f t="shared" si="14"/>
        <v>0</v>
      </c>
      <c r="I102" s="54"/>
      <c r="J102" s="54">
        <f t="shared" si="14"/>
        <v>7.307890499999993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1695.7599999999991</v>
      </c>
      <c r="AF102" s="71">
        <f t="shared" si="16"/>
        <v>1695.7599999999991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6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77.2</v>
      </c>
      <c r="J3" s="95">
        <v>48.25</v>
      </c>
      <c r="K3" s="95">
        <v>0</v>
      </c>
      <c r="L3" s="95">
        <v>14.48</v>
      </c>
      <c r="M3" s="114">
        <v>3.57</v>
      </c>
      <c r="N3" s="113">
        <v>-23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-23</v>
      </c>
      <c r="V3" s="116">
        <v>143.5</v>
      </c>
      <c r="W3">
        <v>-23</v>
      </c>
      <c r="X3">
        <v>77.2</v>
      </c>
      <c r="Y3">
        <v>14.48</v>
      </c>
      <c r="Z3">
        <v>0</v>
      </c>
      <c r="AA3">
        <v>3.57</v>
      </c>
      <c r="AB3">
        <v>48.25</v>
      </c>
    </row>
    <row r="4" spans="1:28">
      <c r="B4" t="s">
        <v>263</v>
      </c>
      <c r="G4" t="s">
        <v>46</v>
      </c>
      <c r="H4" s="115">
        <v>0</v>
      </c>
      <c r="I4" s="88">
        <v>57.9</v>
      </c>
      <c r="J4" s="88">
        <v>19.3</v>
      </c>
      <c r="K4" s="88">
        <v>0</v>
      </c>
      <c r="L4" s="88">
        <v>14.48</v>
      </c>
      <c r="M4" s="116">
        <v>3.57</v>
      </c>
      <c r="N4" s="115">
        <v>-22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-42</v>
      </c>
      <c r="V4" s="116">
        <v>95.25</v>
      </c>
      <c r="W4">
        <v>-22</v>
      </c>
      <c r="X4">
        <v>57.9</v>
      </c>
      <c r="Y4">
        <v>14.48</v>
      </c>
      <c r="Z4">
        <v>-20</v>
      </c>
      <c r="AA4">
        <v>3.57</v>
      </c>
      <c r="AB4">
        <v>19.3</v>
      </c>
    </row>
    <row r="5" spans="1:28">
      <c r="G5" t="s">
        <v>47</v>
      </c>
      <c r="H5" s="115">
        <v>0</v>
      </c>
      <c r="I5" s="88">
        <v>19.3</v>
      </c>
      <c r="J5" s="88">
        <v>0</v>
      </c>
      <c r="K5" s="88">
        <v>28.95</v>
      </c>
      <c r="L5" s="88">
        <v>13.51</v>
      </c>
      <c r="M5" s="116">
        <v>3.57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65.33</v>
      </c>
      <c r="W5">
        <v>0</v>
      </c>
      <c r="X5">
        <v>19.3</v>
      </c>
      <c r="Y5">
        <v>13.51</v>
      </c>
      <c r="Z5">
        <v>28.95</v>
      </c>
      <c r="AA5">
        <v>3.57</v>
      </c>
      <c r="AB5">
        <v>0</v>
      </c>
    </row>
    <row r="6" spans="1:28">
      <c r="G6" t="s">
        <v>48</v>
      </c>
      <c r="H6" s="115">
        <v>0</v>
      </c>
      <c r="I6" s="88">
        <v>19.29</v>
      </c>
      <c r="J6" s="88">
        <v>0</v>
      </c>
      <c r="K6" s="88">
        <v>19.3</v>
      </c>
      <c r="L6" s="88">
        <v>14.48</v>
      </c>
      <c r="M6" s="116">
        <v>2.9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55.97</v>
      </c>
      <c r="W6">
        <v>0</v>
      </c>
      <c r="X6">
        <v>19.29</v>
      </c>
      <c r="Y6">
        <v>14.48</v>
      </c>
      <c r="Z6">
        <v>19.3</v>
      </c>
      <c r="AA6">
        <v>2.9</v>
      </c>
      <c r="AB6">
        <v>0</v>
      </c>
    </row>
    <row r="7" spans="1:28">
      <c r="G7" t="s">
        <v>49</v>
      </c>
      <c r="H7" s="115">
        <v>46.32</v>
      </c>
      <c r="I7" s="88">
        <v>28.95</v>
      </c>
      <c r="J7" s="88">
        <v>67.55</v>
      </c>
      <c r="K7" s="88">
        <v>0</v>
      </c>
      <c r="L7" s="88">
        <v>19.3</v>
      </c>
      <c r="M7" s="116">
        <v>2.41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164.53</v>
      </c>
      <c r="W7">
        <v>46.32</v>
      </c>
      <c r="X7">
        <v>28.95</v>
      </c>
      <c r="Y7">
        <v>19.3</v>
      </c>
      <c r="Z7">
        <v>0</v>
      </c>
      <c r="AA7">
        <v>2.41</v>
      </c>
      <c r="AB7">
        <v>67.55</v>
      </c>
    </row>
    <row r="8" spans="1:28">
      <c r="G8" t="s">
        <v>50</v>
      </c>
      <c r="H8" s="115">
        <v>32.81</v>
      </c>
      <c r="I8" s="88">
        <v>19.3</v>
      </c>
      <c r="J8" s="88">
        <v>48.24</v>
      </c>
      <c r="K8" s="88">
        <v>19.3</v>
      </c>
      <c r="L8" s="88">
        <v>10.62</v>
      </c>
      <c r="M8" s="116">
        <v>0.87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131.13999999999999</v>
      </c>
      <c r="W8">
        <v>32.81</v>
      </c>
      <c r="X8">
        <v>19.3</v>
      </c>
      <c r="Y8">
        <v>10.62</v>
      </c>
      <c r="Z8">
        <v>19.3</v>
      </c>
      <c r="AA8">
        <v>0.87</v>
      </c>
      <c r="AB8">
        <v>48.24</v>
      </c>
    </row>
    <row r="9" spans="1:28">
      <c r="G9" t="s">
        <v>51</v>
      </c>
      <c r="H9" s="115">
        <v>0</v>
      </c>
      <c r="I9" s="88">
        <v>33.78</v>
      </c>
      <c r="J9" s="88">
        <v>72.37</v>
      </c>
      <c r="K9" s="88">
        <v>19.3</v>
      </c>
      <c r="L9" s="88">
        <v>13.51</v>
      </c>
      <c r="M9" s="116">
        <v>0</v>
      </c>
      <c r="N9" s="115">
        <v>-34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-34</v>
      </c>
      <c r="V9" s="116">
        <v>138.96</v>
      </c>
      <c r="W9">
        <v>-34</v>
      </c>
      <c r="X9">
        <v>33.78</v>
      </c>
      <c r="Y9">
        <v>13.51</v>
      </c>
      <c r="Z9">
        <v>19.3</v>
      </c>
      <c r="AA9">
        <v>0</v>
      </c>
      <c r="AB9">
        <v>72.37</v>
      </c>
    </row>
    <row r="10" spans="1:28">
      <c r="G10" t="s">
        <v>52</v>
      </c>
      <c r="H10" s="115">
        <v>10.62</v>
      </c>
      <c r="I10" s="88">
        <v>14.48</v>
      </c>
      <c r="J10" s="88">
        <v>48.24</v>
      </c>
      <c r="K10" s="88">
        <v>0</v>
      </c>
      <c r="L10" s="88">
        <v>13.51</v>
      </c>
      <c r="M10" s="116">
        <v>0.97</v>
      </c>
      <c r="N10" s="115">
        <v>0</v>
      </c>
      <c r="O10" s="88">
        <v>0</v>
      </c>
      <c r="P10" s="88">
        <v>0</v>
      </c>
      <c r="Q10" s="88">
        <v>-20</v>
      </c>
      <c r="R10" s="88">
        <v>0</v>
      </c>
      <c r="S10" s="116">
        <v>0</v>
      </c>
      <c r="U10" s="115">
        <v>-20</v>
      </c>
      <c r="V10" s="116">
        <v>87.82</v>
      </c>
      <c r="W10">
        <v>10.62</v>
      </c>
      <c r="X10">
        <v>14.48</v>
      </c>
      <c r="Y10">
        <v>13.51</v>
      </c>
      <c r="Z10">
        <v>-20</v>
      </c>
      <c r="AA10">
        <v>0.97</v>
      </c>
      <c r="AB10">
        <v>48.24</v>
      </c>
    </row>
    <row r="11" spans="1:28">
      <c r="G11" t="s">
        <v>53</v>
      </c>
      <c r="H11" s="115">
        <v>24.13</v>
      </c>
      <c r="I11" s="88">
        <v>33.78</v>
      </c>
      <c r="J11" s="88">
        <v>57.88</v>
      </c>
      <c r="K11" s="88">
        <v>14.48</v>
      </c>
      <c r="L11" s="88">
        <v>12.55</v>
      </c>
      <c r="M11" s="116">
        <v>2.12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144.94</v>
      </c>
      <c r="W11">
        <v>24.13</v>
      </c>
      <c r="X11">
        <v>33.78</v>
      </c>
      <c r="Y11">
        <v>12.55</v>
      </c>
      <c r="Z11">
        <v>14.48</v>
      </c>
      <c r="AA11">
        <v>2.12</v>
      </c>
      <c r="AB11">
        <v>57.88</v>
      </c>
    </row>
    <row r="12" spans="1:28">
      <c r="G12" t="s">
        <v>54</v>
      </c>
      <c r="H12" s="115">
        <v>21.23</v>
      </c>
      <c r="I12" s="88">
        <v>24.13</v>
      </c>
      <c r="J12" s="88">
        <v>57.89</v>
      </c>
      <c r="K12" s="88">
        <v>14.48</v>
      </c>
      <c r="L12" s="88">
        <v>13.51</v>
      </c>
      <c r="M12" s="116">
        <v>3.57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134.81</v>
      </c>
      <c r="W12">
        <v>21.23</v>
      </c>
      <c r="X12">
        <v>24.13</v>
      </c>
      <c r="Y12">
        <v>13.51</v>
      </c>
      <c r="Z12">
        <v>14.48</v>
      </c>
      <c r="AA12">
        <v>3.57</v>
      </c>
      <c r="AB12">
        <v>57.89</v>
      </c>
    </row>
    <row r="13" spans="1:28">
      <c r="G13" t="s">
        <v>55</v>
      </c>
      <c r="H13" s="115">
        <v>0</v>
      </c>
      <c r="I13" s="88">
        <v>28.95</v>
      </c>
      <c r="J13" s="88">
        <v>28.95</v>
      </c>
      <c r="K13" s="88">
        <v>9.65</v>
      </c>
      <c r="L13" s="88">
        <v>19.3</v>
      </c>
      <c r="M13" s="116">
        <v>3.57</v>
      </c>
      <c r="N13" s="115">
        <v>-48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-48</v>
      </c>
      <c r="V13" s="116">
        <v>90.42</v>
      </c>
      <c r="W13">
        <v>-48</v>
      </c>
      <c r="X13">
        <v>28.95</v>
      </c>
      <c r="Y13">
        <v>19.3</v>
      </c>
      <c r="Z13">
        <v>9.65</v>
      </c>
      <c r="AA13">
        <v>3.57</v>
      </c>
      <c r="AB13">
        <v>28.95</v>
      </c>
    </row>
    <row r="14" spans="1:28">
      <c r="G14" t="s">
        <v>56</v>
      </c>
      <c r="H14" s="115">
        <v>0</v>
      </c>
      <c r="I14" s="88">
        <v>38.6</v>
      </c>
      <c r="J14" s="88">
        <v>57.9</v>
      </c>
      <c r="K14" s="88">
        <v>9.65</v>
      </c>
      <c r="L14" s="88">
        <v>10.62</v>
      </c>
      <c r="M14" s="116">
        <v>3.57</v>
      </c>
      <c r="N14" s="115">
        <v>-21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-21</v>
      </c>
      <c r="V14" s="116">
        <v>120.34</v>
      </c>
      <c r="W14">
        <v>-21</v>
      </c>
      <c r="X14">
        <v>38.6</v>
      </c>
      <c r="Y14">
        <v>10.62</v>
      </c>
      <c r="Z14">
        <v>9.65</v>
      </c>
      <c r="AA14">
        <v>3.57</v>
      </c>
      <c r="AB14">
        <v>57.9</v>
      </c>
    </row>
    <row r="15" spans="1:28">
      <c r="G15" t="s">
        <v>57</v>
      </c>
      <c r="H15" s="115">
        <v>7.72</v>
      </c>
      <c r="I15" s="88">
        <v>28.95</v>
      </c>
      <c r="J15" s="88">
        <v>0</v>
      </c>
      <c r="K15" s="88">
        <v>0</v>
      </c>
      <c r="L15" s="88">
        <v>12.55</v>
      </c>
      <c r="M15" s="116">
        <v>3.57</v>
      </c>
      <c r="N15" s="115">
        <v>0</v>
      </c>
      <c r="O15" s="88">
        <v>0</v>
      </c>
      <c r="P15" s="88">
        <v>0</v>
      </c>
      <c r="Q15" s="88">
        <v>-10</v>
      </c>
      <c r="R15" s="88">
        <v>0</v>
      </c>
      <c r="S15" s="116">
        <v>0</v>
      </c>
      <c r="U15" s="115">
        <v>-10</v>
      </c>
      <c r="V15" s="116">
        <v>52.79</v>
      </c>
      <c r="W15">
        <v>7.72</v>
      </c>
      <c r="X15">
        <v>28.95</v>
      </c>
      <c r="Y15">
        <v>12.55</v>
      </c>
      <c r="Z15">
        <v>-10</v>
      </c>
      <c r="AA15">
        <v>3.57</v>
      </c>
      <c r="AB15">
        <v>0</v>
      </c>
    </row>
    <row r="16" spans="1:28">
      <c r="G16" t="s">
        <v>58</v>
      </c>
      <c r="H16" s="115">
        <v>10.62</v>
      </c>
      <c r="I16" s="88">
        <v>43.41</v>
      </c>
      <c r="J16" s="88">
        <v>0</v>
      </c>
      <c r="K16" s="88">
        <v>14.48</v>
      </c>
      <c r="L16" s="88">
        <v>12.55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81.06</v>
      </c>
      <c r="W16">
        <v>10.62</v>
      </c>
      <c r="X16">
        <v>43.41</v>
      </c>
      <c r="Y16">
        <v>12.55</v>
      </c>
      <c r="Z16">
        <v>14.48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57.89</v>
      </c>
      <c r="J17" s="88">
        <v>0</v>
      </c>
      <c r="K17" s="88">
        <v>14.48</v>
      </c>
      <c r="L17" s="88">
        <v>12.55</v>
      </c>
      <c r="M17" s="116">
        <v>3.57</v>
      </c>
      <c r="N17" s="115">
        <v>-37</v>
      </c>
      <c r="O17" s="88">
        <v>0</v>
      </c>
      <c r="P17" s="88">
        <v>-55</v>
      </c>
      <c r="Q17" s="88">
        <v>0</v>
      </c>
      <c r="R17" s="88">
        <v>0</v>
      </c>
      <c r="S17" s="116">
        <v>0</v>
      </c>
      <c r="U17" s="115">
        <v>-92</v>
      </c>
      <c r="V17" s="116">
        <v>88.49</v>
      </c>
      <c r="W17">
        <v>-37</v>
      </c>
      <c r="X17">
        <v>57.89</v>
      </c>
      <c r="Y17">
        <v>12.55</v>
      </c>
      <c r="Z17">
        <v>14.48</v>
      </c>
      <c r="AA17">
        <v>3.57</v>
      </c>
      <c r="AB17">
        <v>-55</v>
      </c>
    </row>
    <row r="18" spans="7:28">
      <c r="G18" t="s">
        <v>60</v>
      </c>
      <c r="H18" s="115">
        <v>0</v>
      </c>
      <c r="I18" s="88">
        <v>72.37</v>
      </c>
      <c r="J18" s="88">
        <v>0</v>
      </c>
      <c r="K18" s="88">
        <v>14.48</v>
      </c>
      <c r="L18" s="88">
        <v>13.51</v>
      </c>
      <c r="M18" s="116">
        <v>3.57</v>
      </c>
      <c r="N18" s="115">
        <v>-35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-35</v>
      </c>
      <c r="V18" s="116">
        <v>103.93</v>
      </c>
      <c r="W18">
        <v>-35</v>
      </c>
      <c r="X18">
        <v>72.37</v>
      </c>
      <c r="Y18">
        <v>13.51</v>
      </c>
      <c r="Z18">
        <v>14.48</v>
      </c>
      <c r="AA18">
        <v>3.57</v>
      </c>
      <c r="AB18">
        <v>0</v>
      </c>
    </row>
    <row r="19" spans="7:28">
      <c r="G19" t="s">
        <v>61</v>
      </c>
      <c r="H19" s="115">
        <v>20.27</v>
      </c>
      <c r="I19" s="88">
        <v>62.72</v>
      </c>
      <c r="J19" s="88">
        <v>0</v>
      </c>
      <c r="K19" s="88">
        <v>9.65</v>
      </c>
      <c r="L19" s="88">
        <v>19.010000000000002</v>
      </c>
      <c r="M19" s="116">
        <v>3.57</v>
      </c>
      <c r="N19" s="115">
        <v>0</v>
      </c>
      <c r="O19" s="88">
        <v>0</v>
      </c>
      <c r="P19" s="88">
        <v>-55</v>
      </c>
      <c r="Q19" s="88">
        <v>0</v>
      </c>
      <c r="R19" s="88">
        <v>0</v>
      </c>
      <c r="S19" s="116">
        <v>0</v>
      </c>
      <c r="U19" s="115">
        <v>-55</v>
      </c>
      <c r="V19" s="116">
        <v>115.22</v>
      </c>
      <c r="W19">
        <v>20.27</v>
      </c>
      <c r="X19">
        <v>62.72</v>
      </c>
      <c r="Y19">
        <v>19.010000000000002</v>
      </c>
      <c r="Z19">
        <v>9.65</v>
      </c>
      <c r="AA19">
        <v>3.57</v>
      </c>
      <c r="AB19">
        <v>-55</v>
      </c>
    </row>
    <row r="20" spans="7:28">
      <c r="G20" t="s">
        <v>62</v>
      </c>
      <c r="H20" s="115">
        <v>0</v>
      </c>
      <c r="I20" s="88">
        <v>57.9</v>
      </c>
      <c r="J20" s="88">
        <v>0</v>
      </c>
      <c r="K20" s="88">
        <v>0</v>
      </c>
      <c r="L20" s="88">
        <v>10.62</v>
      </c>
      <c r="M20" s="116">
        <v>3.57</v>
      </c>
      <c r="N20" s="115">
        <v>0</v>
      </c>
      <c r="O20" s="88">
        <v>0</v>
      </c>
      <c r="P20" s="88">
        <v>0</v>
      </c>
      <c r="Q20" s="88">
        <v>-15</v>
      </c>
      <c r="R20" s="88">
        <v>0</v>
      </c>
      <c r="S20" s="116">
        <v>0</v>
      </c>
      <c r="U20" s="115">
        <v>-15</v>
      </c>
      <c r="V20" s="116">
        <v>72.09</v>
      </c>
      <c r="W20">
        <v>0</v>
      </c>
      <c r="X20">
        <v>57.9</v>
      </c>
      <c r="Y20">
        <v>10.62</v>
      </c>
      <c r="Z20">
        <v>-15</v>
      </c>
      <c r="AA20">
        <v>3.57</v>
      </c>
      <c r="AB20">
        <v>0</v>
      </c>
    </row>
    <row r="21" spans="7:28">
      <c r="G21" t="s">
        <v>63</v>
      </c>
      <c r="H21" s="115">
        <v>0</v>
      </c>
      <c r="I21" s="88">
        <v>43.43</v>
      </c>
      <c r="J21" s="88">
        <v>0</v>
      </c>
      <c r="K21" s="88">
        <v>9.65</v>
      </c>
      <c r="L21" s="88">
        <v>13.51</v>
      </c>
      <c r="M21" s="116">
        <v>3.57</v>
      </c>
      <c r="N21" s="115">
        <v>-4</v>
      </c>
      <c r="O21" s="88">
        <v>0</v>
      </c>
      <c r="P21" s="88">
        <v>-50</v>
      </c>
      <c r="Q21" s="88">
        <v>0</v>
      </c>
      <c r="R21" s="88">
        <v>0</v>
      </c>
      <c r="S21" s="116">
        <v>0</v>
      </c>
      <c r="U21" s="115">
        <v>-54</v>
      </c>
      <c r="V21" s="116">
        <v>70.16</v>
      </c>
      <c r="W21">
        <v>-4</v>
      </c>
      <c r="X21">
        <v>43.43</v>
      </c>
      <c r="Y21">
        <v>13.51</v>
      </c>
      <c r="Z21">
        <v>9.65</v>
      </c>
      <c r="AA21">
        <v>3.57</v>
      </c>
      <c r="AB21">
        <v>-50</v>
      </c>
    </row>
    <row r="22" spans="7:28">
      <c r="G22" t="s">
        <v>64</v>
      </c>
      <c r="H22" s="115">
        <v>0</v>
      </c>
      <c r="I22" s="88">
        <v>38.6</v>
      </c>
      <c r="J22" s="88">
        <v>0</v>
      </c>
      <c r="K22" s="88">
        <v>9.65</v>
      </c>
      <c r="L22" s="88">
        <v>13.51</v>
      </c>
      <c r="M22" s="116">
        <v>3.57</v>
      </c>
      <c r="N22" s="115">
        <v>-17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-17</v>
      </c>
      <c r="V22" s="116">
        <v>65.33</v>
      </c>
      <c r="W22">
        <v>-17</v>
      </c>
      <c r="X22">
        <v>38.6</v>
      </c>
      <c r="Y22">
        <v>13.51</v>
      </c>
      <c r="Z22">
        <v>9.65</v>
      </c>
      <c r="AA22">
        <v>3.57</v>
      </c>
      <c r="AB22">
        <v>0</v>
      </c>
    </row>
    <row r="23" spans="7:28">
      <c r="G23" t="s">
        <v>65</v>
      </c>
      <c r="H23" s="115">
        <v>0</v>
      </c>
      <c r="I23" s="88">
        <v>74.3</v>
      </c>
      <c r="J23" s="88">
        <v>0</v>
      </c>
      <c r="K23" s="88">
        <v>9.65</v>
      </c>
      <c r="L23" s="88">
        <v>12.55</v>
      </c>
      <c r="M23" s="116">
        <v>3.57</v>
      </c>
      <c r="N23" s="115">
        <v>-34</v>
      </c>
      <c r="O23" s="88">
        <v>0</v>
      </c>
      <c r="P23" s="88">
        <v>-55</v>
      </c>
      <c r="Q23" s="88">
        <v>0</v>
      </c>
      <c r="R23" s="88">
        <v>0</v>
      </c>
      <c r="S23" s="116">
        <v>0</v>
      </c>
      <c r="U23" s="115">
        <v>-89</v>
      </c>
      <c r="V23" s="116">
        <v>100.07</v>
      </c>
      <c r="W23">
        <v>-34</v>
      </c>
      <c r="X23">
        <v>74.3</v>
      </c>
      <c r="Y23">
        <v>12.55</v>
      </c>
      <c r="Z23">
        <v>9.65</v>
      </c>
      <c r="AA23">
        <v>3.57</v>
      </c>
      <c r="AB23">
        <v>-55</v>
      </c>
    </row>
    <row r="24" spans="7:28">
      <c r="G24" t="s">
        <v>66</v>
      </c>
      <c r="H24" s="115">
        <v>11.58</v>
      </c>
      <c r="I24" s="88">
        <v>19.3</v>
      </c>
      <c r="J24" s="88">
        <v>0</v>
      </c>
      <c r="K24" s="88">
        <v>9.65</v>
      </c>
      <c r="L24" s="88">
        <v>14.48</v>
      </c>
      <c r="M24" s="116">
        <v>3.57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58.58</v>
      </c>
      <c r="W24">
        <v>11.58</v>
      </c>
      <c r="X24">
        <v>19.3</v>
      </c>
      <c r="Y24">
        <v>14.48</v>
      </c>
      <c r="Z24">
        <v>9.65</v>
      </c>
      <c r="AA24">
        <v>3.57</v>
      </c>
      <c r="AB24">
        <v>0</v>
      </c>
    </row>
    <row r="25" spans="7:28">
      <c r="G25" t="s">
        <v>67</v>
      </c>
      <c r="H25" s="115">
        <v>40.53</v>
      </c>
      <c r="I25" s="88">
        <v>38.6</v>
      </c>
      <c r="J25" s="88">
        <v>0</v>
      </c>
      <c r="K25" s="88">
        <v>0</v>
      </c>
      <c r="L25" s="88">
        <v>20.170000000000002</v>
      </c>
      <c r="M25" s="116">
        <v>3.57</v>
      </c>
      <c r="N25" s="115">
        <v>0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>
        <v>-20</v>
      </c>
      <c r="V25" s="116">
        <v>102.87</v>
      </c>
      <c r="W25">
        <v>40.53</v>
      </c>
      <c r="X25">
        <v>38.6</v>
      </c>
      <c r="Y25">
        <v>20.170000000000002</v>
      </c>
      <c r="Z25">
        <v>-20</v>
      </c>
      <c r="AA25">
        <v>3.57</v>
      </c>
      <c r="AB25">
        <v>0</v>
      </c>
    </row>
    <row r="26" spans="7:28">
      <c r="G26" t="s">
        <v>68</v>
      </c>
      <c r="H26" s="115">
        <v>55.97</v>
      </c>
      <c r="I26" s="88">
        <v>0</v>
      </c>
      <c r="J26" s="88">
        <v>0</v>
      </c>
      <c r="K26" s="88">
        <v>14.48</v>
      </c>
      <c r="L26" s="88">
        <v>12.06</v>
      </c>
      <c r="M26" s="116">
        <v>3.57</v>
      </c>
      <c r="N26" s="115">
        <v>0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-50</v>
      </c>
      <c r="V26" s="116">
        <v>86.08</v>
      </c>
      <c r="W26">
        <v>55.97</v>
      </c>
      <c r="X26">
        <v>0</v>
      </c>
      <c r="Y26">
        <v>12.06</v>
      </c>
      <c r="Z26">
        <v>14.48</v>
      </c>
      <c r="AA26">
        <v>3.57</v>
      </c>
      <c r="AB26">
        <v>-50</v>
      </c>
    </row>
    <row r="27" spans="7:28">
      <c r="G27" t="s">
        <v>69</v>
      </c>
      <c r="H27" s="115">
        <v>0</v>
      </c>
      <c r="I27" s="88">
        <v>14.48</v>
      </c>
      <c r="J27" s="88">
        <v>0</v>
      </c>
      <c r="K27" s="88">
        <v>14.48</v>
      </c>
      <c r="L27" s="88">
        <v>14.47</v>
      </c>
      <c r="M27" s="116">
        <v>3.57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47</v>
      </c>
      <c r="W27">
        <v>0</v>
      </c>
      <c r="X27">
        <v>14.48</v>
      </c>
      <c r="Y27">
        <v>14.47</v>
      </c>
      <c r="Z27">
        <v>14.48</v>
      </c>
      <c r="AA27">
        <v>3.57</v>
      </c>
      <c r="AB27">
        <v>0</v>
      </c>
    </row>
    <row r="28" spans="7:28">
      <c r="G28" t="s">
        <v>70</v>
      </c>
      <c r="H28" s="115">
        <v>45.34</v>
      </c>
      <c r="I28" s="88">
        <v>24.13</v>
      </c>
      <c r="J28" s="88">
        <v>0</v>
      </c>
      <c r="K28" s="88">
        <v>14.48</v>
      </c>
      <c r="L28" s="88">
        <v>14.48</v>
      </c>
      <c r="M28" s="116">
        <v>3.57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102</v>
      </c>
      <c r="W28">
        <v>45.34</v>
      </c>
      <c r="X28">
        <v>24.13</v>
      </c>
      <c r="Y28">
        <v>14.48</v>
      </c>
      <c r="Z28">
        <v>14.48</v>
      </c>
      <c r="AA28">
        <v>3.57</v>
      </c>
      <c r="AB28">
        <v>0</v>
      </c>
    </row>
    <row r="29" spans="7:28">
      <c r="G29" t="s">
        <v>71</v>
      </c>
      <c r="H29" s="115">
        <v>43.41</v>
      </c>
      <c r="I29" s="88">
        <v>33.78</v>
      </c>
      <c r="J29" s="88">
        <v>0</v>
      </c>
      <c r="K29" s="88">
        <v>14.48</v>
      </c>
      <c r="L29" s="88">
        <v>14.48</v>
      </c>
      <c r="M29" s="116">
        <v>3.57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109.72</v>
      </c>
      <c r="W29">
        <v>43.41</v>
      </c>
      <c r="X29">
        <v>33.78</v>
      </c>
      <c r="Y29">
        <v>14.48</v>
      </c>
      <c r="Z29">
        <v>14.48</v>
      </c>
      <c r="AA29">
        <v>3.57</v>
      </c>
      <c r="AB29">
        <v>0</v>
      </c>
    </row>
    <row r="30" spans="7:28">
      <c r="G30" t="s">
        <v>72</v>
      </c>
      <c r="H30" s="115">
        <v>33.76</v>
      </c>
      <c r="I30" s="88">
        <v>33.78</v>
      </c>
      <c r="J30" s="88">
        <v>0</v>
      </c>
      <c r="K30" s="88">
        <v>14.48</v>
      </c>
      <c r="L30" s="88">
        <v>16.41</v>
      </c>
      <c r="M30" s="116">
        <v>3.57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102</v>
      </c>
      <c r="W30">
        <v>33.76</v>
      </c>
      <c r="X30">
        <v>33.78</v>
      </c>
      <c r="Y30">
        <v>16.41</v>
      </c>
      <c r="Z30">
        <v>14.48</v>
      </c>
      <c r="AA30">
        <v>3.57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22.49</v>
      </c>
      <c r="M31" s="116">
        <v>3.47</v>
      </c>
      <c r="N31" s="115">
        <v>-30</v>
      </c>
      <c r="O31" s="88">
        <v>0</v>
      </c>
      <c r="P31" s="88">
        <v>-60</v>
      </c>
      <c r="Q31" s="88">
        <v>-15</v>
      </c>
      <c r="R31" s="88">
        <v>0</v>
      </c>
      <c r="S31" s="116">
        <v>0</v>
      </c>
      <c r="U31" s="115">
        <v>-105</v>
      </c>
      <c r="V31" s="116">
        <v>25.96</v>
      </c>
      <c r="W31">
        <v>-30</v>
      </c>
      <c r="X31">
        <v>0</v>
      </c>
      <c r="Y31">
        <v>22.49</v>
      </c>
      <c r="Z31">
        <v>-15</v>
      </c>
      <c r="AA31">
        <v>3.47</v>
      </c>
      <c r="AB31">
        <v>-60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24.12</v>
      </c>
      <c r="L32" s="88">
        <v>14.96</v>
      </c>
      <c r="M32" s="116">
        <v>3.57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42.65</v>
      </c>
      <c r="W32">
        <v>0</v>
      </c>
      <c r="X32">
        <v>0</v>
      </c>
      <c r="Y32">
        <v>14.96</v>
      </c>
      <c r="Z32">
        <v>24.12</v>
      </c>
      <c r="AA32">
        <v>3.57</v>
      </c>
      <c r="AB32">
        <v>0</v>
      </c>
    </row>
    <row r="33" spans="7:28">
      <c r="G33" t="s">
        <v>75</v>
      </c>
      <c r="H33" s="115">
        <v>0</v>
      </c>
      <c r="I33" s="88">
        <v>19.3</v>
      </c>
      <c r="J33" s="88">
        <v>0</v>
      </c>
      <c r="K33" s="88">
        <v>19.3</v>
      </c>
      <c r="L33" s="88">
        <v>17.37</v>
      </c>
      <c r="M33" s="116">
        <v>3.57</v>
      </c>
      <c r="N33" s="115">
        <v>-59</v>
      </c>
      <c r="O33" s="88">
        <v>0</v>
      </c>
      <c r="P33" s="88">
        <v>-65</v>
      </c>
      <c r="Q33" s="88">
        <v>0</v>
      </c>
      <c r="R33" s="88">
        <v>0</v>
      </c>
      <c r="S33" s="116">
        <v>0</v>
      </c>
      <c r="U33" s="115">
        <v>-124</v>
      </c>
      <c r="V33" s="116">
        <v>59.54</v>
      </c>
      <c r="W33">
        <v>-59</v>
      </c>
      <c r="X33">
        <v>19.3</v>
      </c>
      <c r="Y33">
        <v>17.37</v>
      </c>
      <c r="Z33">
        <v>19.3</v>
      </c>
      <c r="AA33">
        <v>3.57</v>
      </c>
      <c r="AB33">
        <v>-65</v>
      </c>
    </row>
    <row r="34" spans="7:28">
      <c r="G34" t="s">
        <v>76</v>
      </c>
      <c r="H34" s="115">
        <v>0</v>
      </c>
      <c r="I34" s="88">
        <v>72.38</v>
      </c>
      <c r="J34" s="88">
        <v>0</v>
      </c>
      <c r="K34" s="88">
        <v>38.6</v>
      </c>
      <c r="L34" s="88">
        <v>17.37</v>
      </c>
      <c r="M34" s="116">
        <v>3.57</v>
      </c>
      <c r="N34" s="115">
        <v>-50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-50</v>
      </c>
      <c r="V34" s="116">
        <v>131.91999999999999</v>
      </c>
      <c r="W34">
        <v>-50</v>
      </c>
      <c r="X34">
        <v>72.38</v>
      </c>
      <c r="Y34">
        <v>17.37</v>
      </c>
      <c r="Z34">
        <v>38.6</v>
      </c>
      <c r="AA34">
        <v>3.57</v>
      </c>
      <c r="AB34">
        <v>0</v>
      </c>
    </row>
    <row r="35" spans="7:28">
      <c r="G35" t="s">
        <v>77</v>
      </c>
      <c r="H35" s="115">
        <v>0</v>
      </c>
      <c r="I35" s="88">
        <v>43.43</v>
      </c>
      <c r="J35" s="88">
        <v>0</v>
      </c>
      <c r="K35" s="88">
        <v>38.6</v>
      </c>
      <c r="L35" s="88">
        <v>17.37</v>
      </c>
      <c r="M35" s="116">
        <v>3.57</v>
      </c>
      <c r="N35" s="115">
        <v>-5</v>
      </c>
      <c r="O35" s="88">
        <v>0</v>
      </c>
      <c r="P35" s="88">
        <v>-105</v>
      </c>
      <c r="Q35" s="88">
        <v>0</v>
      </c>
      <c r="R35" s="88">
        <v>0</v>
      </c>
      <c r="S35" s="116">
        <v>0</v>
      </c>
      <c r="U35" s="115">
        <v>-110</v>
      </c>
      <c r="V35" s="116">
        <v>102.97</v>
      </c>
      <c r="W35">
        <v>-5</v>
      </c>
      <c r="X35">
        <v>43.43</v>
      </c>
      <c r="Y35">
        <v>17.37</v>
      </c>
      <c r="Z35">
        <v>38.6</v>
      </c>
      <c r="AA35">
        <v>3.57</v>
      </c>
      <c r="AB35">
        <v>-105</v>
      </c>
    </row>
    <row r="36" spans="7:28">
      <c r="G36" t="s">
        <v>78</v>
      </c>
      <c r="H36" s="115">
        <v>0</v>
      </c>
      <c r="I36" s="88">
        <v>4.83</v>
      </c>
      <c r="J36" s="88">
        <v>0</v>
      </c>
      <c r="K36" s="88">
        <v>9.65</v>
      </c>
      <c r="L36" s="88">
        <v>18.329999999999998</v>
      </c>
      <c r="M36" s="116">
        <v>3.57</v>
      </c>
      <c r="N36" s="115">
        <v>-16</v>
      </c>
      <c r="O36" s="88">
        <v>0</v>
      </c>
      <c r="P36" s="88">
        <v>-80</v>
      </c>
      <c r="Q36" s="88">
        <v>0</v>
      </c>
      <c r="R36" s="88">
        <v>0</v>
      </c>
      <c r="S36" s="116">
        <v>0</v>
      </c>
      <c r="U36" s="115">
        <v>-96</v>
      </c>
      <c r="V36" s="116">
        <v>36.380000000000003</v>
      </c>
      <c r="W36">
        <v>-16</v>
      </c>
      <c r="X36">
        <v>4.83</v>
      </c>
      <c r="Y36">
        <v>18.329999999999998</v>
      </c>
      <c r="Z36">
        <v>9.65</v>
      </c>
      <c r="AA36">
        <v>3.57</v>
      </c>
      <c r="AB36">
        <v>-80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9.65</v>
      </c>
      <c r="L37" s="88">
        <v>24.13</v>
      </c>
      <c r="M37" s="116">
        <v>3.57</v>
      </c>
      <c r="N37" s="115">
        <v>-66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-116</v>
      </c>
      <c r="V37" s="116">
        <v>37.35</v>
      </c>
      <c r="W37">
        <v>-66</v>
      </c>
      <c r="X37">
        <v>0</v>
      </c>
      <c r="Y37">
        <v>24.13</v>
      </c>
      <c r="Z37">
        <v>9.65</v>
      </c>
      <c r="AA37">
        <v>3.57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14.48</v>
      </c>
      <c r="L38" s="88">
        <v>16.399999999999999</v>
      </c>
      <c r="M38" s="116">
        <v>3.57</v>
      </c>
      <c r="N38" s="115">
        <v>-63</v>
      </c>
      <c r="O38" s="88">
        <v>0</v>
      </c>
      <c r="P38" s="88">
        <v>-105</v>
      </c>
      <c r="Q38" s="88">
        <v>0</v>
      </c>
      <c r="R38" s="88">
        <v>0</v>
      </c>
      <c r="S38" s="116">
        <v>0</v>
      </c>
      <c r="U38" s="115">
        <v>-168</v>
      </c>
      <c r="V38" s="116">
        <v>34.450000000000003</v>
      </c>
      <c r="W38">
        <v>-63</v>
      </c>
      <c r="X38">
        <v>0</v>
      </c>
      <c r="Y38">
        <v>16.399999999999999</v>
      </c>
      <c r="Z38">
        <v>14.48</v>
      </c>
      <c r="AA38">
        <v>3.57</v>
      </c>
      <c r="AB38">
        <v>-105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14.48</v>
      </c>
      <c r="L39" s="88">
        <v>19.3</v>
      </c>
      <c r="M39" s="116">
        <v>3.57</v>
      </c>
      <c r="N39" s="115">
        <v>-44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-84</v>
      </c>
      <c r="V39" s="116">
        <v>37.35</v>
      </c>
      <c r="W39">
        <v>-44</v>
      </c>
      <c r="X39">
        <v>0</v>
      </c>
      <c r="Y39">
        <v>19.3</v>
      </c>
      <c r="Z39">
        <v>14.48</v>
      </c>
      <c r="AA39">
        <v>3.57</v>
      </c>
      <c r="AB39">
        <v>-40</v>
      </c>
    </row>
    <row r="40" spans="7:28">
      <c r="G40" t="s">
        <v>82</v>
      </c>
      <c r="H40" s="115">
        <v>0</v>
      </c>
      <c r="I40" s="88">
        <v>38.6</v>
      </c>
      <c r="J40" s="88">
        <v>0</v>
      </c>
      <c r="K40" s="88">
        <v>14.48</v>
      </c>
      <c r="L40" s="88">
        <v>19.3</v>
      </c>
      <c r="M40" s="116">
        <v>3.57</v>
      </c>
      <c r="N40" s="115">
        <v>-42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-62</v>
      </c>
      <c r="V40" s="116">
        <v>75.95</v>
      </c>
      <c r="W40">
        <v>-42</v>
      </c>
      <c r="X40">
        <v>38.6</v>
      </c>
      <c r="Y40">
        <v>19.3</v>
      </c>
      <c r="Z40">
        <v>14.48</v>
      </c>
      <c r="AA40">
        <v>3.57</v>
      </c>
      <c r="AB40">
        <v>-20</v>
      </c>
    </row>
    <row r="41" spans="7:28">
      <c r="G41" t="s">
        <v>83</v>
      </c>
      <c r="H41" s="115">
        <v>0</v>
      </c>
      <c r="I41" s="88">
        <v>67.55</v>
      </c>
      <c r="J41" s="88">
        <v>0</v>
      </c>
      <c r="K41" s="88">
        <v>9.65</v>
      </c>
      <c r="L41" s="88">
        <v>18.34</v>
      </c>
      <c r="M41" s="116">
        <v>3.57</v>
      </c>
      <c r="N41" s="115">
        <v>-28</v>
      </c>
      <c r="O41" s="88">
        <v>0</v>
      </c>
      <c r="P41" s="88">
        <v>-45</v>
      </c>
      <c r="Q41" s="88">
        <v>0</v>
      </c>
      <c r="R41" s="88">
        <v>0</v>
      </c>
      <c r="S41" s="116">
        <v>0</v>
      </c>
      <c r="U41" s="115">
        <v>-73</v>
      </c>
      <c r="V41" s="116">
        <v>99.11</v>
      </c>
      <c r="W41">
        <v>-28</v>
      </c>
      <c r="X41">
        <v>67.55</v>
      </c>
      <c r="Y41">
        <v>18.34</v>
      </c>
      <c r="Z41">
        <v>9.65</v>
      </c>
      <c r="AA41">
        <v>3.57</v>
      </c>
      <c r="AB41">
        <v>-45</v>
      </c>
    </row>
    <row r="42" spans="7:28">
      <c r="G42" t="s">
        <v>84</v>
      </c>
      <c r="H42" s="115">
        <v>0</v>
      </c>
      <c r="I42" s="88">
        <v>48.25</v>
      </c>
      <c r="J42" s="88">
        <v>0</v>
      </c>
      <c r="K42" s="88">
        <v>14.48</v>
      </c>
      <c r="L42" s="88">
        <v>19.3</v>
      </c>
      <c r="M42" s="116">
        <v>3.47</v>
      </c>
      <c r="N42" s="115">
        <v>-33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-33</v>
      </c>
      <c r="V42" s="116">
        <v>85.5</v>
      </c>
      <c r="W42">
        <v>-33</v>
      </c>
      <c r="X42">
        <v>48.25</v>
      </c>
      <c r="Y42">
        <v>19.3</v>
      </c>
      <c r="Z42">
        <v>14.48</v>
      </c>
      <c r="AA42">
        <v>3.47</v>
      </c>
      <c r="AB42">
        <v>0</v>
      </c>
    </row>
    <row r="43" spans="7:28">
      <c r="G43" t="s">
        <v>85</v>
      </c>
      <c r="H43" s="115">
        <v>0</v>
      </c>
      <c r="I43" s="88">
        <v>19.3</v>
      </c>
      <c r="J43" s="88">
        <v>0</v>
      </c>
      <c r="K43" s="88">
        <v>14.48</v>
      </c>
      <c r="L43" s="88">
        <v>28.95</v>
      </c>
      <c r="M43" s="116">
        <v>3.57</v>
      </c>
      <c r="N43" s="115">
        <v>-25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-75</v>
      </c>
      <c r="V43" s="116">
        <v>66.3</v>
      </c>
      <c r="W43">
        <v>-25</v>
      </c>
      <c r="X43">
        <v>19.3</v>
      </c>
      <c r="Y43">
        <v>28.95</v>
      </c>
      <c r="Z43">
        <v>14.48</v>
      </c>
      <c r="AA43">
        <v>3.57</v>
      </c>
      <c r="AB43">
        <v>-50</v>
      </c>
    </row>
    <row r="44" spans="7:28">
      <c r="G44" t="s">
        <v>86</v>
      </c>
      <c r="H44" s="115">
        <v>0</v>
      </c>
      <c r="I44" s="88">
        <v>33.770000000000003</v>
      </c>
      <c r="J44" s="88">
        <v>0</v>
      </c>
      <c r="K44" s="88">
        <v>19.3</v>
      </c>
      <c r="L44" s="88">
        <v>20.27</v>
      </c>
      <c r="M44" s="116">
        <v>3.57</v>
      </c>
      <c r="N44" s="115">
        <v>-23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-23</v>
      </c>
      <c r="V44" s="116">
        <v>76.91</v>
      </c>
      <c r="W44">
        <v>-23</v>
      </c>
      <c r="X44">
        <v>33.770000000000003</v>
      </c>
      <c r="Y44">
        <v>20.27</v>
      </c>
      <c r="Z44">
        <v>19.3</v>
      </c>
      <c r="AA44">
        <v>3.57</v>
      </c>
      <c r="AB44">
        <v>0</v>
      </c>
    </row>
    <row r="45" spans="7:28">
      <c r="G45" t="s">
        <v>87</v>
      </c>
      <c r="H45" s="115">
        <v>55.97</v>
      </c>
      <c r="I45" s="88">
        <v>77.2</v>
      </c>
      <c r="J45" s="88">
        <v>0</v>
      </c>
      <c r="K45" s="88">
        <v>9.65</v>
      </c>
      <c r="L45" s="88">
        <v>22.2</v>
      </c>
      <c r="M45" s="116">
        <v>3.57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168.59</v>
      </c>
      <c r="W45">
        <v>55.97</v>
      </c>
      <c r="X45">
        <v>77.2</v>
      </c>
      <c r="Y45">
        <v>22.2</v>
      </c>
      <c r="Z45">
        <v>9.65</v>
      </c>
      <c r="AA45">
        <v>3.57</v>
      </c>
      <c r="AB45">
        <v>0</v>
      </c>
    </row>
    <row r="46" spans="7:28">
      <c r="G46" t="s">
        <v>88</v>
      </c>
      <c r="H46" s="115">
        <v>45.36</v>
      </c>
      <c r="I46" s="88">
        <v>86.84</v>
      </c>
      <c r="J46" s="88">
        <v>0</v>
      </c>
      <c r="K46" s="88">
        <v>19.3</v>
      </c>
      <c r="L46" s="88">
        <v>22.2</v>
      </c>
      <c r="M46" s="116">
        <v>3.57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177.27</v>
      </c>
      <c r="W46">
        <v>45.36</v>
      </c>
      <c r="X46">
        <v>86.84</v>
      </c>
      <c r="Y46">
        <v>22.2</v>
      </c>
      <c r="Z46">
        <v>19.3</v>
      </c>
      <c r="AA46">
        <v>3.57</v>
      </c>
      <c r="AB46">
        <v>0</v>
      </c>
    </row>
    <row r="47" spans="7:28">
      <c r="G47" t="s">
        <v>89</v>
      </c>
      <c r="H47" s="115">
        <v>0</v>
      </c>
      <c r="I47" s="88">
        <v>70.44</v>
      </c>
      <c r="J47" s="88">
        <v>0</v>
      </c>
      <c r="K47" s="88">
        <v>19.3</v>
      </c>
      <c r="L47" s="88">
        <v>22.68</v>
      </c>
      <c r="M47" s="116">
        <v>3.57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115.99</v>
      </c>
      <c r="W47">
        <v>0</v>
      </c>
      <c r="X47">
        <v>70.44</v>
      </c>
      <c r="Y47">
        <v>22.68</v>
      </c>
      <c r="Z47">
        <v>19.3</v>
      </c>
      <c r="AA47">
        <v>3.57</v>
      </c>
      <c r="AB47">
        <v>0</v>
      </c>
    </row>
    <row r="48" spans="7:28">
      <c r="G48" t="s">
        <v>90</v>
      </c>
      <c r="H48" s="115">
        <v>0</v>
      </c>
      <c r="I48" s="88">
        <v>64.650000000000006</v>
      </c>
      <c r="J48" s="88">
        <v>48.25</v>
      </c>
      <c r="K48" s="88">
        <v>24.13</v>
      </c>
      <c r="L48" s="88">
        <v>22.68</v>
      </c>
      <c r="M48" s="116">
        <v>3.57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163.28</v>
      </c>
      <c r="W48">
        <v>0</v>
      </c>
      <c r="X48">
        <v>64.650000000000006</v>
      </c>
      <c r="Y48">
        <v>22.68</v>
      </c>
      <c r="Z48">
        <v>24.13</v>
      </c>
      <c r="AA48">
        <v>3.57</v>
      </c>
      <c r="AB48">
        <v>48.25</v>
      </c>
    </row>
    <row r="49" spans="7:28">
      <c r="G49" t="s">
        <v>91</v>
      </c>
      <c r="H49" s="115">
        <v>34.729999999999997</v>
      </c>
      <c r="I49" s="88">
        <v>27.02</v>
      </c>
      <c r="J49" s="88">
        <v>24.13</v>
      </c>
      <c r="K49" s="88">
        <v>14.48</v>
      </c>
      <c r="L49" s="88">
        <v>27.99</v>
      </c>
      <c r="M49" s="116">
        <v>3.57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131.91999999999999</v>
      </c>
      <c r="W49">
        <v>34.729999999999997</v>
      </c>
      <c r="X49">
        <v>27.02</v>
      </c>
      <c r="Y49">
        <v>27.99</v>
      </c>
      <c r="Z49">
        <v>14.48</v>
      </c>
      <c r="AA49">
        <v>3.57</v>
      </c>
      <c r="AB49">
        <v>24.13</v>
      </c>
    </row>
    <row r="50" spans="7:28">
      <c r="G50" t="s">
        <v>92</v>
      </c>
      <c r="H50" s="115">
        <v>17.37</v>
      </c>
      <c r="I50" s="88">
        <v>38.590000000000003</v>
      </c>
      <c r="J50" s="88">
        <v>0</v>
      </c>
      <c r="K50" s="88">
        <v>14.48</v>
      </c>
      <c r="L50" s="88">
        <v>20.27</v>
      </c>
      <c r="M50" s="116">
        <v>3.57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94.28</v>
      </c>
      <c r="W50">
        <v>17.37</v>
      </c>
      <c r="X50">
        <v>38.590000000000003</v>
      </c>
      <c r="Y50">
        <v>20.27</v>
      </c>
      <c r="Z50">
        <v>14.48</v>
      </c>
      <c r="AA50">
        <v>3.57</v>
      </c>
      <c r="AB50">
        <v>0</v>
      </c>
    </row>
    <row r="51" spans="7:28">
      <c r="G51" t="s">
        <v>93</v>
      </c>
      <c r="H51" s="115">
        <v>0</v>
      </c>
      <c r="I51" s="88">
        <v>56.93</v>
      </c>
      <c r="J51" s="88">
        <v>0</v>
      </c>
      <c r="K51" s="88">
        <v>24.13</v>
      </c>
      <c r="L51" s="88">
        <v>22.2</v>
      </c>
      <c r="M51" s="116">
        <v>3.57</v>
      </c>
      <c r="N51" s="115">
        <v>-33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-33</v>
      </c>
      <c r="V51" s="116">
        <v>106.83</v>
      </c>
      <c r="W51">
        <v>-33</v>
      </c>
      <c r="X51">
        <v>56.93</v>
      </c>
      <c r="Y51">
        <v>22.2</v>
      </c>
      <c r="Z51">
        <v>24.13</v>
      </c>
      <c r="AA51">
        <v>3.57</v>
      </c>
      <c r="AB51">
        <v>0</v>
      </c>
    </row>
    <row r="52" spans="7:28">
      <c r="G52" t="s">
        <v>94</v>
      </c>
      <c r="H52" s="115">
        <v>0</v>
      </c>
      <c r="I52" s="88">
        <v>22.2</v>
      </c>
      <c r="J52" s="88">
        <v>48.24</v>
      </c>
      <c r="K52" s="88">
        <v>24.13</v>
      </c>
      <c r="L52" s="88">
        <v>21.71</v>
      </c>
      <c r="M52" s="116">
        <v>3.57</v>
      </c>
      <c r="N52" s="115">
        <v>-20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-20</v>
      </c>
      <c r="V52" s="116">
        <v>119.85</v>
      </c>
      <c r="W52">
        <v>-20</v>
      </c>
      <c r="X52">
        <v>22.2</v>
      </c>
      <c r="Y52">
        <v>21.71</v>
      </c>
      <c r="Z52">
        <v>24.13</v>
      </c>
      <c r="AA52">
        <v>3.57</v>
      </c>
      <c r="AB52">
        <v>48.24</v>
      </c>
    </row>
    <row r="53" spans="7:28">
      <c r="G53" t="s">
        <v>95</v>
      </c>
      <c r="H53" s="115">
        <v>66.58</v>
      </c>
      <c r="I53" s="88">
        <v>22.2</v>
      </c>
      <c r="J53" s="88">
        <v>0</v>
      </c>
      <c r="K53" s="88">
        <v>24.13</v>
      </c>
      <c r="L53" s="88">
        <v>21.71</v>
      </c>
      <c r="M53" s="116">
        <v>3.57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138.19</v>
      </c>
      <c r="W53">
        <v>66.58</v>
      </c>
      <c r="X53">
        <v>22.2</v>
      </c>
      <c r="Y53">
        <v>21.71</v>
      </c>
      <c r="Z53">
        <v>24.13</v>
      </c>
      <c r="AA53">
        <v>3.57</v>
      </c>
      <c r="AB53">
        <v>0</v>
      </c>
    </row>
    <row r="54" spans="7:28">
      <c r="G54" t="s">
        <v>96</v>
      </c>
      <c r="H54" s="115">
        <v>60.79</v>
      </c>
      <c r="I54" s="88">
        <v>18.34</v>
      </c>
      <c r="J54" s="88">
        <v>38.6</v>
      </c>
      <c r="K54" s="88">
        <v>24.13</v>
      </c>
      <c r="L54" s="88">
        <v>21.23</v>
      </c>
      <c r="M54" s="116">
        <v>3.57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166.66</v>
      </c>
      <c r="W54">
        <v>60.79</v>
      </c>
      <c r="X54">
        <v>18.34</v>
      </c>
      <c r="Y54">
        <v>21.23</v>
      </c>
      <c r="Z54">
        <v>24.13</v>
      </c>
      <c r="AA54">
        <v>3.57</v>
      </c>
      <c r="AB54">
        <v>38.6</v>
      </c>
    </row>
    <row r="55" spans="7:28">
      <c r="G55" t="s">
        <v>97</v>
      </c>
      <c r="H55" s="115">
        <v>24.13</v>
      </c>
      <c r="I55" s="88">
        <v>17.37</v>
      </c>
      <c r="J55" s="88">
        <v>0</v>
      </c>
      <c r="K55" s="88">
        <v>14.48</v>
      </c>
      <c r="L55" s="88">
        <v>27.01</v>
      </c>
      <c r="M55" s="116">
        <v>3.57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-25</v>
      </c>
      <c r="V55" s="116">
        <v>86.56</v>
      </c>
      <c r="W55">
        <v>24.13</v>
      </c>
      <c r="X55">
        <v>17.37</v>
      </c>
      <c r="Y55">
        <v>27.01</v>
      </c>
      <c r="Z55">
        <v>14.48</v>
      </c>
      <c r="AA55">
        <v>3.57</v>
      </c>
      <c r="AB55">
        <v>-25</v>
      </c>
    </row>
    <row r="56" spans="7:28">
      <c r="G56" t="s">
        <v>98</v>
      </c>
      <c r="H56" s="115">
        <v>55.97</v>
      </c>
      <c r="I56" s="88">
        <v>9.65</v>
      </c>
      <c r="J56" s="88">
        <v>0</v>
      </c>
      <c r="K56" s="88">
        <v>24.13</v>
      </c>
      <c r="L56" s="88">
        <v>17.66</v>
      </c>
      <c r="M56" s="116">
        <v>3.57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110.98</v>
      </c>
      <c r="W56">
        <v>55.97</v>
      </c>
      <c r="X56">
        <v>9.65</v>
      </c>
      <c r="Y56">
        <v>17.66</v>
      </c>
      <c r="Z56">
        <v>24.13</v>
      </c>
      <c r="AA56">
        <v>3.57</v>
      </c>
      <c r="AB56">
        <v>-30</v>
      </c>
    </row>
    <row r="57" spans="7:28">
      <c r="G57" t="s">
        <v>99</v>
      </c>
      <c r="H57" s="115">
        <v>45.35</v>
      </c>
      <c r="I57" s="88">
        <v>5.79</v>
      </c>
      <c r="J57" s="88">
        <v>19.3</v>
      </c>
      <c r="K57" s="88">
        <v>24.13</v>
      </c>
      <c r="L57" s="88">
        <v>20.75</v>
      </c>
      <c r="M57" s="116">
        <v>3.57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118.89</v>
      </c>
      <c r="W57">
        <v>45.35</v>
      </c>
      <c r="X57">
        <v>5.79</v>
      </c>
      <c r="Y57">
        <v>20.75</v>
      </c>
      <c r="Z57">
        <v>24.13</v>
      </c>
      <c r="AA57">
        <v>3.57</v>
      </c>
      <c r="AB57">
        <v>19.3</v>
      </c>
    </row>
    <row r="58" spans="7:28">
      <c r="G58" t="s">
        <v>100</v>
      </c>
      <c r="H58" s="115">
        <v>76.23</v>
      </c>
      <c r="I58" s="88">
        <v>48.25</v>
      </c>
      <c r="J58" s="88">
        <v>28.95</v>
      </c>
      <c r="K58" s="88">
        <v>14.48</v>
      </c>
      <c r="L58" s="88">
        <v>20.27</v>
      </c>
      <c r="M58" s="116">
        <v>2.99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191.17</v>
      </c>
      <c r="W58">
        <v>76.23</v>
      </c>
      <c r="X58">
        <v>48.25</v>
      </c>
      <c r="Y58">
        <v>20.27</v>
      </c>
      <c r="Z58">
        <v>14.48</v>
      </c>
      <c r="AA58">
        <v>2.99</v>
      </c>
      <c r="AB58">
        <v>28.95</v>
      </c>
    </row>
    <row r="59" spans="7:28">
      <c r="G59" t="s">
        <v>101</v>
      </c>
      <c r="H59" s="115">
        <v>99.39</v>
      </c>
      <c r="I59" s="88">
        <v>25.09</v>
      </c>
      <c r="J59" s="88">
        <v>0</v>
      </c>
      <c r="K59" s="88">
        <v>14.48</v>
      </c>
      <c r="L59" s="88">
        <v>19.3</v>
      </c>
      <c r="M59" s="116">
        <v>3.57</v>
      </c>
      <c r="N59" s="115">
        <v>0</v>
      </c>
      <c r="O59" s="88">
        <v>0</v>
      </c>
      <c r="P59" s="88">
        <v>-90</v>
      </c>
      <c r="Q59" s="88">
        <v>0</v>
      </c>
      <c r="R59" s="88">
        <v>0</v>
      </c>
      <c r="S59" s="116">
        <v>0</v>
      </c>
      <c r="U59" s="115">
        <v>-90</v>
      </c>
      <c r="V59" s="116">
        <v>161.83000000000001</v>
      </c>
      <c r="W59">
        <v>99.39</v>
      </c>
      <c r="X59">
        <v>25.09</v>
      </c>
      <c r="Y59">
        <v>19.3</v>
      </c>
      <c r="Z59">
        <v>14.48</v>
      </c>
      <c r="AA59">
        <v>3.57</v>
      </c>
      <c r="AB59">
        <v>-90</v>
      </c>
    </row>
    <row r="60" spans="7:28">
      <c r="G60" t="s">
        <v>102</v>
      </c>
      <c r="H60" s="115">
        <v>84.91</v>
      </c>
      <c r="I60" s="88">
        <v>37.64</v>
      </c>
      <c r="J60" s="88">
        <v>0</v>
      </c>
      <c r="K60" s="88">
        <v>24.13</v>
      </c>
      <c r="L60" s="88">
        <v>19.3</v>
      </c>
      <c r="M60" s="116">
        <v>3.57</v>
      </c>
      <c r="N60" s="115">
        <v>0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>
        <v>-40</v>
      </c>
      <c r="V60" s="116">
        <v>169.55</v>
      </c>
      <c r="W60">
        <v>84.91</v>
      </c>
      <c r="X60">
        <v>37.64</v>
      </c>
      <c r="Y60">
        <v>19.3</v>
      </c>
      <c r="Z60">
        <v>24.13</v>
      </c>
      <c r="AA60">
        <v>3.57</v>
      </c>
      <c r="AB60">
        <v>-40</v>
      </c>
    </row>
    <row r="61" spans="7:28">
      <c r="G61" t="s">
        <v>103</v>
      </c>
      <c r="H61" s="115">
        <v>14.48</v>
      </c>
      <c r="I61" s="88">
        <v>28.94</v>
      </c>
      <c r="J61" s="88">
        <v>0</v>
      </c>
      <c r="K61" s="88">
        <v>24.13</v>
      </c>
      <c r="L61" s="88">
        <v>24.13</v>
      </c>
      <c r="M61" s="116">
        <v>3.57</v>
      </c>
      <c r="N61" s="115">
        <v>0</v>
      </c>
      <c r="O61" s="88">
        <v>0</v>
      </c>
      <c r="P61" s="88">
        <v>-85</v>
      </c>
      <c r="Q61" s="88">
        <v>0</v>
      </c>
      <c r="R61" s="88">
        <v>0</v>
      </c>
      <c r="S61" s="116">
        <v>0</v>
      </c>
      <c r="U61" s="115">
        <v>-85</v>
      </c>
      <c r="V61" s="116">
        <v>95.25</v>
      </c>
      <c r="W61">
        <v>14.48</v>
      </c>
      <c r="X61">
        <v>28.94</v>
      </c>
      <c r="Y61">
        <v>24.13</v>
      </c>
      <c r="Z61">
        <v>24.13</v>
      </c>
      <c r="AA61">
        <v>3.57</v>
      </c>
      <c r="AB61">
        <v>-85</v>
      </c>
    </row>
    <row r="62" spans="7:28">
      <c r="G62" t="s">
        <v>104</v>
      </c>
      <c r="H62" s="115">
        <v>0</v>
      </c>
      <c r="I62" s="88">
        <v>32.81</v>
      </c>
      <c r="J62" s="88">
        <v>0</v>
      </c>
      <c r="K62" s="88">
        <v>24.13</v>
      </c>
      <c r="L62" s="88">
        <v>15.44</v>
      </c>
      <c r="M62" s="116">
        <v>3.57</v>
      </c>
      <c r="N62" s="115">
        <v>-43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-93</v>
      </c>
      <c r="V62" s="116">
        <v>75.95</v>
      </c>
      <c r="W62">
        <v>-43</v>
      </c>
      <c r="X62">
        <v>32.81</v>
      </c>
      <c r="Y62">
        <v>15.44</v>
      </c>
      <c r="Z62">
        <v>24.13</v>
      </c>
      <c r="AA62">
        <v>3.57</v>
      </c>
      <c r="AB62">
        <v>-50</v>
      </c>
    </row>
    <row r="63" spans="7:28">
      <c r="G63" t="s">
        <v>105</v>
      </c>
      <c r="H63" s="115">
        <v>0</v>
      </c>
      <c r="I63" s="88">
        <v>74.3</v>
      </c>
      <c r="J63" s="88">
        <v>0</v>
      </c>
      <c r="K63" s="88">
        <v>19.3</v>
      </c>
      <c r="L63" s="88">
        <v>18.82</v>
      </c>
      <c r="M63" s="116">
        <v>3.57</v>
      </c>
      <c r="N63" s="115">
        <v>0</v>
      </c>
      <c r="O63" s="88">
        <v>0</v>
      </c>
      <c r="P63" s="88">
        <v>-75</v>
      </c>
      <c r="Q63" s="88">
        <v>0</v>
      </c>
      <c r="R63" s="88">
        <v>0</v>
      </c>
      <c r="S63" s="116">
        <v>0</v>
      </c>
      <c r="U63" s="115">
        <v>-75</v>
      </c>
      <c r="V63" s="116">
        <v>115.99</v>
      </c>
      <c r="W63">
        <v>0</v>
      </c>
      <c r="X63">
        <v>74.3</v>
      </c>
      <c r="Y63">
        <v>18.82</v>
      </c>
      <c r="Z63">
        <v>19.3</v>
      </c>
      <c r="AA63">
        <v>3.57</v>
      </c>
      <c r="AB63">
        <v>-75</v>
      </c>
    </row>
    <row r="64" spans="7:28">
      <c r="G64" t="s">
        <v>106</v>
      </c>
      <c r="H64" s="115">
        <v>28.95</v>
      </c>
      <c r="I64" s="88">
        <v>69.47</v>
      </c>
      <c r="J64" s="88">
        <v>0</v>
      </c>
      <c r="K64" s="88">
        <v>24.13</v>
      </c>
      <c r="L64" s="88">
        <v>18.82</v>
      </c>
      <c r="M64" s="116">
        <v>3.67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145.04</v>
      </c>
      <c r="W64">
        <v>28.95</v>
      </c>
      <c r="X64">
        <v>69.47</v>
      </c>
      <c r="Y64">
        <v>18.82</v>
      </c>
      <c r="Z64">
        <v>24.13</v>
      </c>
      <c r="AA64">
        <v>3.67</v>
      </c>
      <c r="AB64">
        <v>-20</v>
      </c>
    </row>
    <row r="65" spans="7:28">
      <c r="G65" t="s">
        <v>107</v>
      </c>
      <c r="H65" s="115">
        <v>33.78</v>
      </c>
      <c r="I65" s="88">
        <v>77.19</v>
      </c>
      <c r="J65" s="88">
        <v>0</v>
      </c>
      <c r="K65" s="88">
        <v>24.13</v>
      </c>
      <c r="L65" s="88">
        <v>17.850000000000001</v>
      </c>
      <c r="M65" s="116">
        <v>3.57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156.52000000000001</v>
      </c>
      <c r="W65">
        <v>33.78</v>
      </c>
      <c r="X65">
        <v>77.19</v>
      </c>
      <c r="Y65">
        <v>17.850000000000001</v>
      </c>
      <c r="Z65">
        <v>24.13</v>
      </c>
      <c r="AA65">
        <v>3.57</v>
      </c>
      <c r="AB65">
        <v>0</v>
      </c>
    </row>
    <row r="66" spans="7:28">
      <c r="G66" t="s">
        <v>108</v>
      </c>
      <c r="H66" s="115">
        <v>36.67</v>
      </c>
      <c r="I66" s="88">
        <v>82.02</v>
      </c>
      <c r="J66" s="88">
        <v>0</v>
      </c>
      <c r="K66" s="88">
        <v>24.13</v>
      </c>
      <c r="L66" s="88">
        <v>17.850000000000001</v>
      </c>
      <c r="M66" s="116">
        <v>3.57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164.24</v>
      </c>
      <c r="W66">
        <v>36.67</v>
      </c>
      <c r="X66">
        <v>82.02</v>
      </c>
      <c r="Y66">
        <v>17.850000000000001</v>
      </c>
      <c r="Z66">
        <v>24.13</v>
      </c>
      <c r="AA66">
        <v>3.57</v>
      </c>
      <c r="AB66">
        <v>0</v>
      </c>
    </row>
    <row r="67" spans="7:28">
      <c r="G67" t="s">
        <v>109</v>
      </c>
      <c r="H67" s="115">
        <v>6.76</v>
      </c>
      <c r="I67" s="88">
        <v>59.82</v>
      </c>
      <c r="J67" s="88">
        <v>0</v>
      </c>
      <c r="K67" s="88">
        <v>14.48</v>
      </c>
      <c r="L67" s="88">
        <v>22.2</v>
      </c>
      <c r="M67" s="116">
        <v>3.57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-20</v>
      </c>
      <c r="V67" s="116">
        <v>106.83</v>
      </c>
      <c r="W67">
        <v>6.76</v>
      </c>
      <c r="X67">
        <v>59.82</v>
      </c>
      <c r="Y67">
        <v>22.2</v>
      </c>
      <c r="Z67">
        <v>14.48</v>
      </c>
      <c r="AA67">
        <v>3.57</v>
      </c>
      <c r="AB67">
        <v>-20</v>
      </c>
    </row>
    <row r="68" spans="7:28">
      <c r="G68" t="s">
        <v>110</v>
      </c>
      <c r="H68" s="115">
        <v>28.95</v>
      </c>
      <c r="I68" s="88">
        <v>69.47</v>
      </c>
      <c r="J68" s="88">
        <v>43.43</v>
      </c>
      <c r="K68" s="88">
        <v>24.13</v>
      </c>
      <c r="L68" s="88">
        <v>13.99</v>
      </c>
      <c r="M68" s="116">
        <v>3.57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183.54</v>
      </c>
      <c r="W68">
        <v>28.95</v>
      </c>
      <c r="X68">
        <v>69.47</v>
      </c>
      <c r="Y68">
        <v>13.99</v>
      </c>
      <c r="Z68">
        <v>24.13</v>
      </c>
      <c r="AA68">
        <v>3.57</v>
      </c>
      <c r="AB68">
        <v>43.43</v>
      </c>
    </row>
    <row r="69" spans="7:28">
      <c r="G69" t="s">
        <v>111</v>
      </c>
      <c r="H69" s="115">
        <v>0</v>
      </c>
      <c r="I69" s="88">
        <v>77.19</v>
      </c>
      <c r="J69" s="88">
        <v>53.08</v>
      </c>
      <c r="K69" s="88">
        <v>24.13</v>
      </c>
      <c r="L69" s="88">
        <v>16.41</v>
      </c>
      <c r="M69" s="116">
        <v>3.57</v>
      </c>
      <c r="N69" s="115">
        <v>-23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-23</v>
      </c>
      <c r="V69" s="116">
        <v>174.38</v>
      </c>
      <c r="W69">
        <v>-23</v>
      </c>
      <c r="X69">
        <v>77.19</v>
      </c>
      <c r="Y69">
        <v>16.41</v>
      </c>
      <c r="Z69">
        <v>24.13</v>
      </c>
      <c r="AA69">
        <v>3.57</v>
      </c>
      <c r="AB69">
        <v>53.08</v>
      </c>
    </row>
    <row r="70" spans="7:28">
      <c r="G70" t="s">
        <v>112</v>
      </c>
      <c r="H70" s="115">
        <v>6.76</v>
      </c>
      <c r="I70" s="88">
        <v>96.48</v>
      </c>
      <c r="J70" s="88">
        <v>62.73</v>
      </c>
      <c r="K70" s="88">
        <v>24.13</v>
      </c>
      <c r="L70" s="88">
        <v>16.41</v>
      </c>
      <c r="M70" s="116">
        <v>3.57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210.08</v>
      </c>
      <c r="W70">
        <v>6.76</v>
      </c>
      <c r="X70">
        <v>96.48</v>
      </c>
      <c r="Y70">
        <v>16.41</v>
      </c>
      <c r="Z70">
        <v>24.13</v>
      </c>
      <c r="AA70">
        <v>3.57</v>
      </c>
      <c r="AB70">
        <v>62.73</v>
      </c>
    </row>
    <row r="71" spans="7:28">
      <c r="G71" t="s">
        <v>113</v>
      </c>
      <c r="H71" s="115">
        <v>10.62</v>
      </c>
      <c r="I71" s="88">
        <v>44.38</v>
      </c>
      <c r="J71" s="88">
        <v>14.48</v>
      </c>
      <c r="K71" s="88">
        <v>14.48</v>
      </c>
      <c r="L71" s="88">
        <v>15.44</v>
      </c>
      <c r="M71" s="116">
        <v>3.57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102.97</v>
      </c>
      <c r="W71">
        <v>10.62</v>
      </c>
      <c r="X71">
        <v>44.38</v>
      </c>
      <c r="Y71">
        <v>15.44</v>
      </c>
      <c r="Z71">
        <v>14.48</v>
      </c>
      <c r="AA71">
        <v>3.57</v>
      </c>
      <c r="AB71">
        <v>14.48</v>
      </c>
    </row>
    <row r="72" spans="7:28">
      <c r="G72" t="s">
        <v>114</v>
      </c>
      <c r="H72" s="115">
        <v>29.92</v>
      </c>
      <c r="I72" s="88">
        <v>55.01</v>
      </c>
      <c r="J72" s="88">
        <v>77.19</v>
      </c>
      <c r="K72" s="88">
        <v>24.13</v>
      </c>
      <c r="L72" s="88">
        <v>17.37</v>
      </c>
      <c r="M72" s="116">
        <v>3.57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207.19</v>
      </c>
      <c r="W72">
        <v>29.92</v>
      </c>
      <c r="X72">
        <v>55.01</v>
      </c>
      <c r="Y72">
        <v>17.37</v>
      </c>
      <c r="Z72">
        <v>24.13</v>
      </c>
      <c r="AA72">
        <v>3.57</v>
      </c>
      <c r="AB72">
        <v>77.19</v>
      </c>
    </row>
    <row r="73" spans="7:28">
      <c r="G73" t="s">
        <v>115</v>
      </c>
      <c r="H73" s="115">
        <v>129.31</v>
      </c>
      <c r="I73" s="88">
        <v>31.85</v>
      </c>
      <c r="J73" s="88">
        <v>57.9</v>
      </c>
      <c r="K73" s="88">
        <v>19.3</v>
      </c>
      <c r="L73" s="88">
        <v>23.64</v>
      </c>
      <c r="M73" s="116">
        <v>3.57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265.57</v>
      </c>
      <c r="W73">
        <v>129.31</v>
      </c>
      <c r="X73">
        <v>31.85</v>
      </c>
      <c r="Y73">
        <v>23.64</v>
      </c>
      <c r="Z73">
        <v>19.3</v>
      </c>
      <c r="AA73">
        <v>3.57</v>
      </c>
      <c r="AB73">
        <v>57.9</v>
      </c>
    </row>
    <row r="74" spans="7:28">
      <c r="G74" t="s">
        <v>116</v>
      </c>
      <c r="H74" s="115">
        <v>83.95</v>
      </c>
      <c r="I74" s="88">
        <v>55.01</v>
      </c>
      <c r="J74" s="88">
        <v>39.57</v>
      </c>
      <c r="K74" s="88">
        <v>19.3</v>
      </c>
      <c r="L74" s="88">
        <v>0</v>
      </c>
      <c r="M74" s="116">
        <v>3.57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201.4</v>
      </c>
      <c r="W74">
        <v>83.95</v>
      </c>
      <c r="X74">
        <v>55.01</v>
      </c>
      <c r="Y74">
        <v>0</v>
      </c>
      <c r="Z74">
        <v>19.3</v>
      </c>
      <c r="AA74">
        <v>3.57</v>
      </c>
      <c r="AB74">
        <v>39.57</v>
      </c>
    </row>
    <row r="75" spans="7:28">
      <c r="G75" t="s">
        <v>117</v>
      </c>
      <c r="H75" s="115">
        <v>60.79</v>
      </c>
      <c r="I75" s="88">
        <v>34.74</v>
      </c>
      <c r="J75" s="88">
        <v>0</v>
      </c>
      <c r="K75" s="88">
        <v>14.48</v>
      </c>
      <c r="L75" s="88">
        <v>19.3</v>
      </c>
      <c r="M75" s="116">
        <v>3.57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-30</v>
      </c>
      <c r="V75" s="116">
        <v>132.88</v>
      </c>
      <c r="W75">
        <v>60.79</v>
      </c>
      <c r="X75">
        <v>34.74</v>
      </c>
      <c r="Y75">
        <v>19.3</v>
      </c>
      <c r="Z75">
        <v>14.48</v>
      </c>
      <c r="AA75">
        <v>3.57</v>
      </c>
      <c r="AB75">
        <v>-30</v>
      </c>
    </row>
    <row r="76" spans="7:28">
      <c r="G76" t="s">
        <v>118</v>
      </c>
      <c r="H76" s="115">
        <v>109.04</v>
      </c>
      <c r="I76" s="88">
        <v>51.15</v>
      </c>
      <c r="J76" s="88">
        <v>19.3</v>
      </c>
      <c r="K76" s="88">
        <v>14.48</v>
      </c>
      <c r="L76" s="88">
        <v>19.3</v>
      </c>
      <c r="M76" s="116">
        <v>3.57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216.84</v>
      </c>
      <c r="W76">
        <v>109.04</v>
      </c>
      <c r="X76">
        <v>51.15</v>
      </c>
      <c r="Y76">
        <v>19.3</v>
      </c>
      <c r="Z76">
        <v>14.48</v>
      </c>
      <c r="AA76">
        <v>3.57</v>
      </c>
      <c r="AB76">
        <v>19.3</v>
      </c>
    </row>
    <row r="77" spans="7:28">
      <c r="G77" t="s">
        <v>119</v>
      </c>
      <c r="H77" s="115">
        <v>115.79</v>
      </c>
      <c r="I77" s="88">
        <v>0</v>
      </c>
      <c r="J77" s="88">
        <v>19.3</v>
      </c>
      <c r="K77" s="88">
        <v>14.48</v>
      </c>
      <c r="L77" s="88">
        <v>0</v>
      </c>
      <c r="M77" s="116">
        <v>4.4400000000000004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154.01</v>
      </c>
      <c r="W77">
        <v>115.79</v>
      </c>
      <c r="X77">
        <v>0</v>
      </c>
      <c r="Y77">
        <v>0</v>
      </c>
      <c r="Z77">
        <v>14.48</v>
      </c>
      <c r="AA77">
        <v>4.4400000000000004</v>
      </c>
      <c r="AB77">
        <v>19.3</v>
      </c>
    </row>
    <row r="78" spans="7:28">
      <c r="G78" t="s">
        <v>120</v>
      </c>
      <c r="H78" s="115">
        <v>71.41</v>
      </c>
      <c r="I78" s="88">
        <v>0</v>
      </c>
      <c r="J78" s="88">
        <v>9.65</v>
      </c>
      <c r="K78" s="88">
        <v>14.48</v>
      </c>
      <c r="L78" s="88">
        <v>0</v>
      </c>
      <c r="M78" s="116">
        <v>5.21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100.75</v>
      </c>
      <c r="W78">
        <v>71.41</v>
      </c>
      <c r="X78">
        <v>-10</v>
      </c>
      <c r="Y78">
        <v>0</v>
      </c>
      <c r="Z78">
        <v>14.48</v>
      </c>
      <c r="AA78">
        <v>5.21</v>
      </c>
      <c r="AB78">
        <v>9.65</v>
      </c>
    </row>
    <row r="79" spans="7:28">
      <c r="G79" t="s">
        <v>121</v>
      </c>
      <c r="H79" s="115">
        <v>72.12</v>
      </c>
      <c r="I79" s="88">
        <v>0</v>
      </c>
      <c r="J79" s="88">
        <v>0</v>
      </c>
      <c r="K79" s="88">
        <v>12.73</v>
      </c>
      <c r="L79" s="88">
        <v>23.07</v>
      </c>
      <c r="M79" s="116">
        <v>3.05</v>
      </c>
      <c r="N79" s="115">
        <v>0</v>
      </c>
      <c r="O79" s="88">
        <v>-30</v>
      </c>
      <c r="P79" s="88">
        <v>0</v>
      </c>
      <c r="Q79" s="88">
        <v>0</v>
      </c>
      <c r="R79" s="88">
        <v>0</v>
      </c>
      <c r="S79" s="116">
        <v>0</v>
      </c>
      <c r="U79" s="115">
        <v>-30</v>
      </c>
      <c r="V79" s="116">
        <v>110.97</v>
      </c>
      <c r="W79">
        <v>72.12</v>
      </c>
      <c r="X79">
        <v>-30</v>
      </c>
      <c r="Y79">
        <v>23.07</v>
      </c>
      <c r="Z79">
        <v>12.73</v>
      </c>
      <c r="AA79">
        <v>3.05</v>
      </c>
      <c r="AB79">
        <v>0</v>
      </c>
    </row>
    <row r="80" spans="7:28">
      <c r="G80" t="s">
        <v>122</v>
      </c>
      <c r="H80" s="115">
        <v>121.92</v>
      </c>
      <c r="I80" s="88">
        <v>0</v>
      </c>
      <c r="J80" s="88">
        <v>0</v>
      </c>
      <c r="K80" s="88">
        <v>14.29</v>
      </c>
      <c r="L80" s="88">
        <v>0</v>
      </c>
      <c r="M80" s="116">
        <v>5.05</v>
      </c>
      <c r="N80" s="115">
        <v>0</v>
      </c>
      <c r="O80" s="88">
        <v>-15</v>
      </c>
      <c r="P80" s="88">
        <v>0</v>
      </c>
      <c r="Q80" s="88">
        <v>0</v>
      </c>
      <c r="R80" s="88">
        <v>0</v>
      </c>
      <c r="S80" s="116">
        <v>0</v>
      </c>
      <c r="U80" s="115">
        <v>-15</v>
      </c>
      <c r="V80" s="116">
        <v>141.26</v>
      </c>
      <c r="W80">
        <v>121.92</v>
      </c>
      <c r="X80">
        <v>-15</v>
      </c>
      <c r="Y80">
        <v>0</v>
      </c>
      <c r="Z80">
        <v>14.29</v>
      </c>
      <c r="AA80">
        <v>5.05</v>
      </c>
      <c r="AB80">
        <v>0</v>
      </c>
    </row>
    <row r="81" spans="7:28">
      <c r="G81" t="s">
        <v>123</v>
      </c>
      <c r="H81" s="115">
        <v>137.99</v>
      </c>
      <c r="I81" s="88">
        <v>0</v>
      </c>
      <c r="J81" s="88">
        <v>0</v>
      </c>
      <c r="K81" s="88">
        <v>14.48</v>
      </c>
      <c r="L81" s="88">
        <v>0</v>
      </c>
      <c r="M81" s="116">
        <v>5.5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157.97</v>
      </c>
      <c r="W81">
        <v>137.99</v>
      </c>
      <c r="X81">
        <v>0</v>
      </c>
      <c r="Y81">
        <v>0</v>
      </c>
      <c r="Z81">
        <v>14.48</v>
      </c>
      <c r="AA81">
        <v>5.5</v>
      </c>
      <c r="AB81">
        <v>0</v>
      </c>
    </row>
    <row r="82" spans="7:28">
      <c r="G82" t="s">
        <v>124</v>
      </c>
      <c r="H82" s="115">
        <v>155.36000000000001</v>
      </c>
      <c r="I82" s="88">
        <v>0</v>
      </c>
      <c r="J82" s="88">
        <v>0</v>
      </c>
      <c r="K82" s="88">
        <v>14.48</v>
      </c>
      <c r="L82" s="88">
        <v>0</v>
      </c>
      <c r="M82" s="116">
        <v>5.0199999999999996</v>
      </c>
      <c r="N82" s="115">
        <v>0</v>
      </c>
      <c r="O82" s="88">
        <v>0</v>
      </c>
      <c r="P82" s="88">
        <v>-110</v>
      </c>
      <c r="Q82" s="88">
        <v>0</v>
      </c>
      <c r="R82" s="88">
        <v>0</v>
      </c>
      <c r="S82" s="116">
        <v>0</v>
      </c>
      <c r="U82" s="115">
        <v>-110</v>
      </c>
      <c r="V82" s="116">
        <v>174.86</v>
      </c>
      <c r="W82">
        <v>155.36000000000001</v>
      </c>
      <c r="X82">
        <v>0</v>
      </c>
      <c r="Y82">
        <v>0</v>
      </c>
      <c r="Z82">
        <v>14.48</v>
      </c>
      <c r="AA82">
        <v>5.0199999999999996</v>
      </c>
      <c r="AB82">
        <v>-110</v>
      </c>
    </row>
    <row r="83" spans="7:28">
      <c r="G83" t="s">
        <v>125</v>
      </c>
      <c r="H83" s="115">
        <v>86.84</v>
      </c>
      <c r="I83" s="88">
        <v>0</v>
      </c>
      <c r="J83" s="88">
        <v>0</v>
      </c>
      <c r="K83" s="88">
        <v>14.48</v>
      </c>
      <c r="L83" s="88">
        <v>0</v>
      </c>
      <c r="M83" s="116">
        <v>3.67</v>
      </c>
      <c r="N83" s="115">
        <v>0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-30</v>
      </c>
      <c r="V83" s="116">
        <v>104.99</v>
      </c>
      <c r="W83">
        <v>86.84</v>
      </c>
      <c r="X83">
        <v>0</v>
      </c>
      <c r="Y83">
        <v>0</v>
      </c>
      <c r="Z83">
        <v>14.48</v>
      </c>
      <c r="AA83">
        <v>3.67</v>
      </c>
      <c r="AB83">
        <v>-30</v>
      </c>
    </row>
    <row r="84" spans="7:28">
      <c r="G84" t="s">
        <v>126</v>
      </c>
      <c r="H84" s="115">
        <v>137.99</v>
      </c>
      <c r="I84" s="88">
        <v>0</v>
      </c>
      <c r="J84" s="88">
        <v>0</v>
      </c>
      <c r="K84" s="88">
        <v>14.48</v>
      </c>
      <c r="L84" s="88">
        <v>0</v>
      </c>
      <c r="M84" s="116">
        <v>3.57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156.04</v>
      </c>
      <c r="W84">
        <v>137.99</v>
      </c>
      <c r="X84">
        <v>0</v>
      </c>
      <c r="Y84">
        <v>0</v>
      </c>
      <c r="Z84">
        <v>14.48</v>
      </c>
      <c r="AA84">
        <v>3.57</v>
      </c>
      <c r="AB84">
        <v>-30</v>
      </c>
    </row>
    <row r="85" spans="7:28">
      <c r="G85" t="s">
        <v>127</v>
      </c>
      <c r="H85" s="115">
        <v>93.6</v>
      </c>
      <c r="I85" s="88">
        <v>33.78</v>
      </c>
      <c r="J85" s="88">
        <v>0</v>
      </c>
      <c r="K85" s="88">
        <v>14.48</v>
      </c>
      <c r="L85" s="88">
        <v>25.09</v>
      </c>
      <c r="M85" s="116">
        <v>3.57</v>
      </c>
      <c r="N85" s="115">
        <v>0</v>
      </c>
      <c r="O85" s="88">
        <v>0</v>
      </c>
      <c r="P85" s="88">
        <v>-30</v>
      </c>
      <c r="Q85" s="88">
        <v>0</v>
      </c>
      <c r="R85" s="88">
        <v>0</v>
      </c>
      <c r="S85" s="116">
        <v>0</v>
      </c>
      <c r="U85" s="115">
        <v>-30</v>
      </c>
      <c r="V85" s="116">
        <v>170.52</v>
      </c>
      <c r="W85">
        <v>93.6</v>
      </c>
      <c r="X85">
        <v>33.78</v>
      </c>
      <c r="Y85">
        <v>25.09</v>
      </c>
      <c r="Z85">
        <v>14.48</v>
      </c>
      <c r="AA85">
        <v>3.57</v>
      </c>
      <c r="AB85">
        <v>-30</v>
      </c>
    </row>
    <row r="86" spans="7:28">
      <c r="G86" t="s">
        <v>128</v>
      </c>
      <c r="H86" s="115">
        <v>112.9</v>
      </c>
      <c r="I86" s="88">
        <v>19.3</v>
      </c>
      <c r="J86" s="88">
        <v>0</v>
      </c>
      <c r="K86" s="88">
        <v>14.48</v>
      </c>
      <c r="L86" s="88">
        <v>16.98</v>
      </c>
      <c r="M86" s="116">
        <v>3.57</v>
      </c>
      <c r="N86" s="115">
        <v>0</v>
      </c>
      <c r="O86" s="88">
        <v>0</v>
      </c>
      <c r="P86" s="88">
        <v>-30</v>
      </c>
      <c r="Q86" s="88">
        <v>0</v>
      </c>
      <c r="R86" s="88">
        <v>0</v>
      </c>
      <c r="S86" s="116">
        <v>0</v>
      </c>
      <c r="U86" s="115">
        <v>-30</v>
      </c>
      <c r="V86" s="116">
        <v>167.23</v>
      </c>
      <c r="W86">
        <v>112.9</v>
      </c>
      <c r="X86">
        <v>19.3</v>
      </c>
      <c r="Y86">
        <v>16.98</v>
      </c>
      <c r="Z86">
        <v>14.48</v>
      </c>
      <c r="AA86">
        <v>3.57</v>
      </c>
      <c r="AB86">
        <v>-30</v>
      </c>
    </row>
    <row r="87" spans="7:28">
      <c r="G87" t="s">
        <v>129</v>
      </c>
      <c r="H87" s="115">
        <v>110.97</v>
      </c>
      <c r="I87" s="88">
        <v>24.13</v>
      </c>
      <c r="J87" s="88">
        <v>0</v>
      </c>
      <c r="K87" s="88">
        <v>14.48</v>
      </c>
      <c r="L87" s="88">
        <v>19.3</v>
      </c>
      <c r="M87" s="116">
        <v>3.57</v>
      </c>
      <c r="N87" s="115">
        <v>0</v>
      </c>
      <c r="O87" s="88">
        <v>0</v>
      </c>
      <c r="P87" s="88">
        <v>-120</v>
      </c>
      <c r="Q87" s="88">
        <v>0</v>
      </c>
      <c r="R87" s="88">
        <v>0</v>
      </c>
      <c r="S87" s="116">
        <v>0</v>
      </c>
      <c r="U87" s="115">
        <v>-120</v>
      </c>
      <c r="V87" s="116">
        <v>172.45</v>
      </c>
      <c r="W87">
        <v>110.97</v>
      </c>
      <c r="X87">
        <v>24.13</v>
      </c>
      <c r="Y87">
        <v>19.3</v>
      </c>
      <c r="Z87">
        <v>14.48</v>
      </c>
      <c r="AA87">
        <v>3.57</v>
      </c>
      <c r="AB87">
        <v>-120</v>
      </c>
    </row>
    <row r="88" spans="7:28">
      <c r="G88" t="s">
        <v>130</v>
      </c>
      <c r="H88" s="115">
        <v>83.95</v>
      </c>
      <c r="I88" s="88">
        <v>43.43</v>
      </c>
      <c r="J88" s="88">
        <v>0</v>
      </c>
      <c r="K88" s="88">
        <v>19.3</v>
      </c>
      <c r="L88" s="88">
        <v>19.3</v>
      </c>
      <c r="M88" s="116">
        <v>3.57</v>
      </c>
      <c r="N88" s="115">
        <v>0</v>
      </c>
      <c r="O88" s="88">
        <v>0</v>
      </c>
      <c r="P88" s="88">
        <v>-60</v>
      </c>
      <c r="Q88" s="88">
        <v>0</v>
      </c>
      <c r="R88" s="88">
        <v>0</v>
      </c>
      <c r="S88" s="116">
        <v>0</v>
      </c>
      <c r="U88" s="115">
        <v>-60</v>
      </c>
      <c r="V88" s="116">
        <v>169.55</v>
      </c>
      <c r="W88">
        <v>83.95</v>
      </c>
      <c r="X88">
        <v>43.43</v>
      </c>
      <c r="Y88">
        <v>19.3</v>
      </c>
      <c r="Z88">
        <v>19.3</v>
      </c>
      <c r="AA88">
        <v>3.57</v>
      </c>
      <c r="AB88">
        <v>-60</v>
      </c>
    </row>
    <row r="89" spans="7:28">
      <c r="G89" t="s">
        <v>131</v>
      </c>
      <c r="H89" s="115">
        <v>64.650000000000006</v>
      </c>
      <c r="I89" s="88">
        <v>43.43</v>
      </c>
      <c r="J89" s="88">
        <v>0</v>
      </c>
      <c r="K89" s="88">
        <v>19.3</v>
      </c>
      <c r="L89" s="88">
        <v>17.37</v>
      </c>
      <c r="M89" s="116">
        <v>3.57</v>
      </c>
      <c r="N89" s="115">
        <v>0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>
        <v>-50</v>
      </c>
      <c r="V89" s="116">
        <v>148.32</v>
      </c>
      <c r="W89">
        <v>64.650000000000006</v>
      </c>
      <c r="X89">
        <v>43.43</v>
      </c>
      <c r="Y89">
        <v>17.37</v>
      </c>
      <c r="Z89">
        <v>19.3</v>
      </c>
      <c r="AA89">
        <v>3.57</v>
      </c>
      <c r="AB89">
        <v>-50</v>
      </c>
    </row>
    <row r="90" spans="7:28">
      <c r="G90" t="s">
        <v>132</v>
      </c>
      <c r="H90" s="115">
        <v>122.54</v>
      </c>
      <c r="I90" s="88">
        <v>33.78</v>
      </c>
      <c r="J90" s="88">
        <v>0</v>
      </c>
      <c r="K90" s="88">
        <v>14.48</v>
      </c>
      <c r="L90" s="88">
        <v>18.34</v>
      </c>
      <c r="M90" s="116">
        <v>3.57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192.71</v>
      </c>
      <c r="W90">
        <v>122.54</v>
      </c>
      <c r="X90">
        <v>33.78</v>
      </c>
      <c r="Y90">
        <v>18.34</v>
      </c>
      <c r="Z90">
        <v>14.48</v>
      </c>
      <c r="AA90">
        <v>3.57</v>
      </c>
      <c r="AB90">
        <v>-50</v>
      </c>
    </row>
    <row r="91" spans="7:28">
      <c r="G91" t="s">
        <v>133</v>
      </c>
      <c r="H91" s="115">
        <v>130.27000000000001</v>
      </c>
      <c r="I91" s="88">
        <v>57.9</v>
      </c>
      <c r="J91" s="88">
        <v>0</v>
      </c>
      <c r="K91" s="88">
        <v>14.48</v>
      </c>
      <c r="L91" s="88">
        <v>23.16</v>
      </c>
      <c r="M91" s="116">
        <v>3.57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229.38</v>
      </c>
      <c r="W91">
        <v>130.27000000000001</v>
      </c>
      <c r="X91">
        <v>57.9</v>
      </c>
      <c r="Y91">
        <v>23.16</v>
      </c>
      <c r="Z91">
        <v>14.48</v>
      </c>
      <c r="AA91">
        <v>3.57</v>
      </c>
      <c r="AB91">
        <v>-40</v>
      </c>
    </row>
    <row r="92" spans="7:28">
      <c r="G92" t="s">
        <v>134</v>
      </c>
      <c r="H92" s="115">
        <v>97.46</v>
      </c>
      <c r="I92" s="88">
        <v>72.38</v>
      </c>
      <c r="J92" s="88">
        <v>0</v>
      </c>
      <c r="K92" s="88">
        <v>14.48</v>
      </c>
      <c r="L92" s="88">
        <v>15.05</v>
      </c>
      <c r="M92" s="116">
        <v>3.57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-60</v>
      </c>
      <c r="V92" s="116">
        <v>202.94</v>
      </c>
      <c r="W92">
        <v>97.46</v>
      </c>
      <c r="X92">
        <v>72.38</v>
      </c>
      <c r="Y92">
        <v>15.05</v>
      </c>
      <c r="Z92">
        <v>14.48</v>
      </c>
      <c r="AA92">
        <v>3.57</v>
      </c>
      <c r="AB92">
        <v>-60</v>
      </c>
    </row>
    <row r="93" spans="7:28">
      <c r="G93" t="s">
        <v>135</v>
      </c>
      <c r="H93" s="115">
        <v>103.25</v>
      </c>
      <c r="I93" s="88">
        <v>53.08</v>
      </c>
      <c r="J93" s="88">
        <v>19.3</v>
      </c>
      <c r="K93" s="88">
        <v>24.13</v>
      </c>
      <c r="L93" s="88">
        <v>17.37</v>
      </c>
      <c r="M93" s="116">
        <v>3.57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220.7</v>
      </c>
      <c r="W93">
        <v>103.25</v>
      </c>
      <c r="X93">
        <v>53.08</v>
      </c>
      <c r="Y93">
        <v>17.37</v>
      </c>
      <c r="Z93">
        <v>24.13</v>
      </c>
      <c r="AA93">
        <v>3.57</v>
      </c>
      <c r="AB93">
        <v>19.3</v>
      </c>
    </row>
    <row r="94" spans="7:28">
      <c r="G94" t="s">
        <v>136</v>
      </c>
      <c r="H94" s="115">
        <v>134.12</v>
      </c>
      <c r="I94" s="88">
        <v>43.43</v>
      </c>
      <c r="J94" s="88">
        <v>38.6</v>
      </c>
      <c r="K94" s="88">
        <v>14.48</v>
      </c>
      <c r="L94" s="88">
        <v>16.41</v>
      </c>
      <c r="M94" s="116">
        <v>3.57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250.61</v>
      </c>
      <c r="W94">
        <v>134.12</v>
      </c>
      <c r="X94">
        <v>43.43</v>
      </c>
      <c r="Y94">
        <v>16.41</v>
      </c>
      <c r="Z94">
        <v>14.48</v>
      </c>
      <c r="AA94">
        <v>3.57</v>
      </c>
      <c r="AB94">
        <v>38.6</v>
      </c>
    </row>
    <row r="95" spans="7:28">
      <c r="G95" t="s">
        <v>137</v>
      </c>
      <c r="H95" s="115">
        <v>142.82</v>
      </c>
      <c r="I95" s="88">
        <v>57.9</v>
      </c>
      <c r="J95" s="88">
        <v>9.65</v>
      </c>
      <c r="K95" s="88">
        <v>14.48</v>
      </c>
      <c r="L95" s="88">
        <v>15.44</v>
      </c>
      <c r="M95" s="116">
        <v>3.57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243.86</v>
      </c>
      <c r="W95">
        <v>142.82</v>
      </c>
      <c r="X95">
        <v>57.9</v>
      </c>
      <c r="Y95">
        <v>15.44</v>
      </c>
      <c r="Z95">
        <v>14.48</v>
      </c>
      <c r="AA95">
        <v>3.57</v>
      </c>
      <c r="AB95">
        <v>9.65</v>
      </c>
    </row>
    <row r="96" spans="7:28">
      <c r="G96" t="s">
        <v>138</v>
      </c>
      <c r="H96" s="115">
        <v>90.7</v>
      </c>
      <c r="I96" s="88">
        <v>57.9</v>
      </c>
      <c r="J96" s="88">
        <v>33.78</v>
      </c>
      <c r="K96" s="88">
        <v>24.13</v>
      </c>
      <c r="L96" s="88">
        <v>16.41</v>
      </c>
      <c r="M96" s="116">
        <v>3.57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226.49</v>
      </c>
      <c r="W96">
        <v>90.7</v>
      </c>
      <c r="X96">
        <v>57.9</v>
      </c>
      <c r="Y96">
        <v>16.41</v>
      </c>
      <c r="Z96">
        <v>24.13</v>
      </c>
      <c r="AA96">
        <v>3.57</v>
      </c>
      <c r="AB96">
        <v>33.78</v>
      </c>
    </row>
    <row r="97" spans="1:83">
      <c r="G97" t="s">
        <v>139</v>
      </c>
      <c r="H97" s="115">
        <v>133.16</v>
      </c>
      <c r="I97" s="88">
        <v>67.55</v>
      </c>
      <c r="J97" s="88">
        <v>33.78</v>
      </c>
      <c r="K97" s="88">
        <v>24.13</v>
      </c>
      <c r="L97" s="88">
        <v>21.33</v>
      </c>
      <c r="M97" s="116">
        <v>3.57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283.52</v>
      </c>
      <c r="W97">
        <v>133.16</v>
      </c>
      <c r="X97">
        <v>67.55</v>
      </c>
      <c r="Y97">
        <v>21.33</v>
      </c>
      <c r="Z97">
        <v>24.13</v>
      </c>
      <c r="AA97">
        <v>3.57</v>
      </c>
      <c r="AB97">
        <v>33.78</v>
      </c>
    </row>
    <row r="98" spans="1:83">
      <c r="G98" t="s">
        <v>140</v>
      </c>
      <c r="H98" s="115">
        <v>76.239999999999995</v>
      </c>
      <c r="I98" s="88">
        <v>77.180000000000007</v>
      </c>
      <c r="J98" s="88">
        <v>33.78</v>
      </c>
      <c r="K98" s="88">
        <v>14.48</v>
      </c>
      <c r="L98" s="88">
        <v>13.32</v>
      </c>
      <c r="M98" s="116">
        <v>3.57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218.57</v>
      </c>
      <c r="W98">
        <v>76.239999999999995</v>
      </c>
      <c r="X98">
        <v>77.180000000000007</v>
      </c>
      <c r="Y98">
        <v>13.32</v>
      </c>
      <c r="Z98">
        <v>14.48</v>
      </c>
      <c r="AA98">
        <v>3.57</v>
      </c>
      <c r="AB98">
        <v>33.78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1.0117799999999999</v>
      </c>
      <c r="I99" s="111">
        <f t="shared" ref="I99:BQ99" si="1">SUM(I3:I98)/4000</f>
        <v>0.90997750000000022</v>
      </c>
      <c r="J99" s="111">
        <f t="shared" si="1"/>
        <v>0.31989000000000001</v>
      </c>
      <c r="K99" s="111">
        <f t="shared" si="1"/>
        <v>0.38559000000000021</v>
      </c>
      <c r="L99" s="111">
        <f t="shared" si="1"/>
        <v>0.39368249999999988</v>
      </c>
      <c r="M99" s="111">
        <f t="shared" si="1"/>
        <v>8.3317499999999892E-2</v>
      </c>
      <c r="N99" s="110">
        <f t="shared" si="1"/>
        <v>-0.2195</v>
      </c>
      <c r="O99" s="111">
        <f t="shared" si="1"/>
        <v>-1.375E-2</v>
      </c>
      <c r="P99" s="111">
        <f t="shared" si="1"/>
        <v>-0.49</v>
      </c>
      <c r="Q99" s="111">
        <f t="shared" si="1"/>
        <v>-2.5000000000000001E-2</v>
      </c>
      <c r="R99" s="111">
        <f t="shared" si="1"/>
        <v>0</v>
      </c>
      <c r="S99" s="112">
        <f t="shared" si="1"/>
        <v>0</v>
      </c>
      <c r="U99" s="110">
        <f t="shared" si="1"/>
        <v>-0.74824999999999997</v>
      </c>
      <c r="V99" s="112">
        <f t="shared" si="1"/>
        <v>3.1042374999999995</v>
      </c>
      <c r="W99">
        <f t="shared" si="1"/>
        <v>0.79227999999999987</v>
      </c>
      <c r="X99">
        <f t="shared" si="1"/>
        <v>0.89622750000000018</v>
      </c>
      <c r="Y99">
        <f t="shared" si="1"/>
        <v>0.39368249999999988</v>
      </c>
      <c r="Z99">
        <f t="shared" si="1"/>
        <v>0.36059000000000013</v>
      </c>
      <c r="AA99">
        <f t="shared" si="1"/>
        <v>8.3317499999999892E-2</v>
      </c>
      <c r="AB99">
        <f t="shared" si="1"/>
        <v>-0.17011000000000004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28.95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28.95</v>
      </c>
      <c r="W8">
        <v>0</v>
      </c>
      <c r="X8">
        <v>28.95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28.95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28.95</v>
      </c>
      <c r="W13">
        <v>0</v>
      </c>
      <c r="X13">
        <v>28.95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19.3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19.3</v>
      </c>
      <c r="W18">
        <v>0</v>
      </c>
      <c r="X18">
        <v>19.3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19.3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19.3</v>
      </c>
      <c r="W23">
        <v>0</v>
      </c>
      <c r="X23">
        <v>19.3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19.3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19.3</v>
      </c>
      <c r="W28">
        <v>0</v>
      </c>
      <c r="X28">
        <v>19.3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28.95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28.95</v>
      </c>
      <c r="W33">
        <v>0</v>
      </c>
      <c r="X33">
        <v>28.95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48.25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48.25</v>
      </c>
      <c r="W37">
        <v>0</v>
      </c>
      <c r="X37">
        <v>48.25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53.08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53.08</v>
      </c>
      <c r="W38">
        <v>0</v>
      </c>
      <c r="X38">
        <v>53.08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57.9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57.9</v>
      </c>
      <c r="W39">
        <v>0</v>
      </c>
      <c r="X39">
        <v>57.9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62.73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62.72</v>
      </c>
      <c r="W40">
        <v>0</v>
      </c>
      <c r="X40">
        <v>62.73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38.6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38.6</v>
      </c>
      <c r="W41">
        <v>0</v>
      </c>
      <c r="X41">
        <v>38.6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72.38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72.38</v>
      </c>
      <c r="W42">
        <v>0</v>
      </c>
      <c r="X42">
        <v>72.38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77.2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77.2</v>
      </c>
      <c r="W43">
        <v>0</v>
      </c>
      <c r="X43">
        <v>77.2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77.2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77.2</v>
      </c>
      <c r="W44">
        <v>0</v>
      </c>
      <c r="X44">
        <v>77.2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48.25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48.25</v>
      </c>
      <c r="W45">
        <v>0</v>
      </c>
      <c r="X45">
        <v>48.25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86.85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86.85</v>
      </c>
      <c r="W46">
        <v>0</v>
      </c>
      <c r="X46">
        <v>86.85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86.85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86.85</v>
      </c>
      <c r="W47">
        <v>0</v>
      </c>
      <c r="X47">
        <v>86.85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85.89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85.88</v>
      </c>
      <c r="W48">
        <v>0</v>
      </c>
      <c r="X48">
        <v>85.89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84.92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84.92</v>
      </c>
      <c r="W49">
        <v>0</v>
      </c>
      <c r="X49">
        <v>84.92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38.6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38.6</v>
      </c>
      <c r="W50">
        <v>0</v>
      </c>
      <c r="X50">
        <v>38.6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84.92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84.92</v>
      </c>
      <c r="W51">
        <v>0</v>
      </c>
      <c r="X51">
        <v>84.92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86.85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86.85</v>
      </c>
      <c r="W52">
        <v>0</v>
      </c>
      <c r="X52">
        <v>86.85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86.85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86.85</v>
      </c>
      <c r="W53">
        <v>0</v>
      </c>
      <c r="X53">
        <v>86.85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84.92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84.92</v>
      </c>
      <c r="W54">
        <v>0</v>
      </c>
      <c r="X54">
        <v>84.92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48.25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48.25</v>
      </c>
      <c r="W55">
        <v>0</v>
      </c>
      <c r="X55">
        <v>48.25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86.85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86.85</v>
      </c>
      <c r="W56">
        <v>0</v>
      </c>
      <c r="X56">
        <v>86.85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86.85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86.85</v>
      </c>
      <c r="W57">
        <v>0</v>
      </c>
      <c r="X57">
        <v>86.85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86.85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86.85</v>
      </c>
      <c r="W58">
        <v>0</v>
      </c>
      <c r="X58">
        <v>86.85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38.6</v>
      </c>
      <c r="W59">
        <v>0</v>
      </c>
      <c r="X59">
        <v>38.6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82.03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82.02</v>
      </c>
      <c r="W60">
        <v>0</v>
      </c>
      <c r="X60">
        <v>82.03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77.2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77.2</v>
      </c>
      <c r="W61">
        <v>0</v>
      </c>
      <c r="X61">
        <v>77.2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77.2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77.2</v>
      </c>
      <c r="W62">
        <v>0</v>
      </c>
      <c r="X62">
        <v>77.2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38.6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38.6</v>
      </c>
      <c r="W63">
        <v>0</v>
      </c>
      <c r="X63">
        <v>38.6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77.2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77.2</v>
      </c>
      <c r="W64">
        <v>0</v>
      </c>
      <c r="X64">
        <v>77.2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77.2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77.2</v>
      </c>
      <c r="W65">
        <v>0</v>
      </c>
      <c r="X65">
        <v>77.2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77.2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77.2</v>
      </c>
      <c r="W66">
        <v>0</v>
      </c>
      <c r="X66">
        <v>77.2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38.6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38.6</v>
      </c>
      <c r="W67">
        <v>0</v>
      </c>
      <c r="X67">
        <v>38.6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72.38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72.38</v>
      </c>
      <c r="W68">
        <v>0</v>
      </c>
      <c r="X68">
        <v>72.38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72.38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72.38</v>
      </c>
      <c r="W69">
        <v>0</v>
      </c>
      <c r="X69">
        <v>72.38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67.55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67.55</v>
      </c>
      <c r="W70">
        <v>0</v>
      </c>
      <c r="X70">
        <v>67.55</v>
      </c>
      <c r="Y70">
        <v>0</v>
      </c>
    </row>
    <row r="71" spans="7:25">
      <c r="G71" t="s">
        <v>113</v>
      </c>
      <c r="H71" s="115">
        <v>0</v>
      </c>
      <c r="I71" s="88">
        <v>24.13</v>
      </c>
      <c r="J71" s="88">
        <v>0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53.08</v>
      </c>
      <c r="W71">
        <v>24.13</v>
      </c>
      <c r="X71">
        <v>28.95</v>
      </c>
      <c r="Y71">
        <v>0</v>
      </c>
    </row>
    <row r="72" spans="7:25">
      <c r="G72" t="s">
        <v>114</v>
      </c>
      <c r="H72" s="115">
        <v>0</v>
      </c>
      <c r="I72" s="88">
        <v>33.78</v>
      </c>
      <c r="J72" s="88">
        <v>0</v>
      </c>
      <c r="K72" s="88">
        <v>62.72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96.5</v>
      </c>
      <c r="W72">
        <v>33.78</v>
      </c>
      <c r="X72">
        <v>62.72</v>
      </c>
      <c r="Y72">
        <v>0</v>
      </c>
    </row>
    <row r="73" spans="7:25">
      <c r="G73" t="s">
        <v>115</v>
      </c>
      <c r="H73" s="115">
        <v>0</v>
      </c>
      <c r="I73" s="88">
        <v>33.78</v>
      </c>
      <c r="J73" s="88">
        <v>0</v>
      </c>
      <c r="K73" s="88">
        <v>62.72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96.5</v>
      </c>
      <c r="W73">
        <v>33.78</v>
      </c>
      <c r="X73">
        <v>62.72</v>
      </c>
      <c r="Y73">
        <v>0</v>
      </c>
    </row>
    <row r="74" spans="7:25">
      <c r="G74" t="s">
        <v>116</v>
      </c>
      <c r="H74" s="115">
        <v>0</v>
      </c>
      <c r="I74" s="88">
        <v>28.95</v>
      </c>
      <c r="J74" s="88">
        <v>7.72</v>
      </c>
      <c r="K74" s="88">
        <v>62.73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99.4</v>
      </c>
      <c r="W74">
        <v>28.95</v>
      </c>
      <c r="X74">
        <v>62.73</v>
      </c>
      <c r="Y74">
        <v>7.72</v>
      </c>
    </row>
    <row r="75" spans="7:25">
      <c r="G75" t="s">
        <v>117</v>
      </c>
      <c r="H75" s="115">
        <v>0</v>
      </c>
      <c r="I75" s="88">
        <v>14.48</v>
      </c>
      <c r="J75" s="88">
        <v>13.51</v>
      </c>
      <c r="K75" s="88">
        <v>19.3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47.28</v>
      </c>
      <c r="W75">
        <v>14.48</v>
      </c>
      <c r="X75">
        <v>19.3</v>
      </c>
      <c r="Y75">
        <v>13.51</v>
      </c>
    </row>
    <row r="76" spans="7:25">
      <c r="G76" t="s">
        <v>118</v>
      </c>
      <c r="H76" s="115">
        <v>0</v>
      </c>
      <c r="I76" s="88">
        <v>6.49</v>
      </c>
      <c r="J76" s="88">
        <v>18.84</v>
      </c>
      <c r="K76" s="88">
        <v>42.22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67.55</v>
      </c>
      <c r="W76">
        <v>6.49</v>
      </c>
      <c r="X76">
        <v>42.22</v>
      </c>
      <c r="Y76">
        <v>18.84</v>
      </c>
    </row>
    <row r="77" spans="7:25">
      <c r="G77" t="s">
        <v>119</v>
      </c>
      <c r="H77" s="115">
        <v>0</v>
      </c>
      <c r="I77" s="88">
        <v>6</v>
      </c>
      <c r="J77" s="88">
        <v>27</v>
      </c>
      <c r="K77" s="88">
        <v>39.01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72.010000000000005</v>
      </c>
      <c r="W77">
        <v>6</v>
      </c>
      <c r="X77">
        <v>39.01</v>
      </c>
      <c r="Y77">
        <v>27</v>
      </c>
    </row>
    <row r="78" spans="7:25">
      <c r="G78" t="s">
        <v>120</v>
      </c>
      <c r="H78" s="115">
        <v>0</v>
      </c>
      <c r="I78" s="88">
        <v>5.75</v>
      </c>
      <c r="J78" s="88">
        <v>30.5</v>
      </c>
      <c r="K78" s="88">
        <v>37.43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73.680000000000007</v>
      </c>
      <c r="W78">
        <v>5.75</v>
      </c>
      <c r="X78">
        <v>37.43</v>
      </c>
      <c r="Y78">
        <v>30.5</v>
      </c>
    </row>
    <row r="79" spans="7:25">
      <c r="G79" t="s">
        <v>121</v>
      </c>
      <c r="H79" s="115">
        <v>0</v>
      </c>
      <c r="I79" s="88">
        <v>0</v>
      </c>
      <c r="J79" s="88">
        <v>32.659999999999997</v>
      </c>
      <c r="K79" s="88">
        <v>16.34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49</v>
      </c>
      <c r="W79">
        <v>0</v>
      </c>
      <c r="X79">
        <v>16.34</v>
      </c>
      <c r="Y79">
        <v>32.659999999999997</v>
      </c>
    </row>
    <row r="80" spans="7:25">
      <c r="G80" t="s">
        <v>122</v>
      </c>
      <c r="H80" s="115">
        <v>0</v>
      </c>
      <c r="I80" s="88">
        <v>6.51</v>
      </c>
      <c r="J80" s="88">
        <v>16.940000000000001</v>
      </c>
      <c r="K80" s="88">
        <v>42.34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65.790000000000006</v>
      </c>
      <c r="W80">
        <v>6.51</v>
      </c>
      <c r="X80">
        <v>42.34</v>
      </c>
      <c r="Y80">
        <v>16.940000000000001</v>
      </c>
    </row>
    <row r="81" spans="7:25">
      <c r="G81" t="s">
        <v>123</v>
      </c>
      <c r="H81" s="115">
        <v>0</v>
      </c>
      <c r="I81" s="88">
        <v>6.67</v>
      </c>
      <c r="J81" s="88">
        <v>15.33</v>
      </c>
      <c r="K81" s="88">
        <v>43.34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65.34</v>
      </c>
      <c r="W81">
        <v>6.67</v>
      </c>
      <c r="X81">
        <v>43.34</v>
      </c>
      <c r="Y81">
        <v>15.33</v>
      </c>
    </row>
    <row r="82" spans="7:25">
      <c r="G82" t="s">
        <v>124</v>
      </c>
      <c r="H82" s="115">
        <v>0</v>
      </c>
      <c r="I82" s="88">
        <v>7.51</v>
      </c>
      <c r="J82" s="88">
        <v>5.26</v>
      </c>
      <c r="K82" s="88">
        <v>45.04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57.81</v>
      </c>
      <c r="W82">
        <v>7.51</v>
      </c>
      <c r="X82">
        <v>45.04</v>
      </c>
      <c r="Y82">
        <v>5.26</v>
      </c>
    </row>
    <row r="83" spans="7:25">
      <c r="G83" t="s">
        <v>125</v>
      </c>
      <c r="H83" s="115">
        <v>0</v>
      </c>
      <c r="I83" s="88">
        <v>22.98</v>
      </c>
      <c r="J83" s="88">
        <v>0</v>
      </c>
      <c r="K83" s="88">
        <v>18.38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41.36</v>
      </c>
      <c r="W83">
        <v>22.98</v>
      </c>
      <c r="X83">
        <v>18.38</v>
      </c>
      <c r="Y83">
        <v>0</v>
      </c>
    </row>
    <row r="84" spans="7:25">
      <c r="G84" t="s">
        <v>126</v>
      </c>
      <c r="H84" s="115">
        <v>0</v>
      </c>
      <c r="I84" s="88">
        <v>22.21</v>
      </c>
      <c r="J84" s="88">
        <v>0</v>
      </c>
      <c r="K84" s="88">
        <v>37.020000000000003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59.23</v>
      </c>
      <c r="W84">
        <v>22.21</v>
      </c>
      <c r="X84">
        <v>37.020000000000003</v>
      </c>
      <c r="Y84">
        <v>0</v>
      </c>
    </row>
    <row r="85" spans="7:25">
      <c r="G85" t="s">
        <v>127</v>
      </c>
      <c r="H85" s="115">
        <v>0</v>
      </c>
      <c r="I85" s="88">
        <v>24.13</v>
      </c>
      <c r="J85" s="88">
        <v>0</v>
      </c>
      <c r="K85" s="88">
        <v>48.25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72.38</v>
      </c>
      <c r="W85">
        <v>24.13</v>
      </c>
      <c r="X85">
        <v>48.25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48.25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48.25</v>
      </c>
      <c r="W86">
        <v>0</v>
      </c>
      <c r="X86">
        <v>48.25</v>
      </c>
      <c r="Y86">
        <v>0</v>
      </c>
    </row>
    <row r="87" spans="7:25">
      <c r="G87" t="s">
        <v>129</v>
      </c>
      <c r="H87" s="115">
        <v>0</v>
      </c>
      <c r="I87" s="88">
        <v>9.65</v>
      </c>
      <c r="J87" s="88">
        <v>0</v>
      </c>
      <c r="K87" s="88">
        <v>9.65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</v>
      </c>
      <c r="W87">
        <v>9.65</v>
      </c>
      <c r="X87">
        <v>9.65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38.6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38.6</v>
      </c>
      <c r="W88">
        <v>0</v>
      </c>
      <c r="X88">
        <v>38.6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38.6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38.6</v>
      </c>
      <c r="W89">
        <v>0</v>
      </c>
      <c r="X89">
        <v>38.6</v>
      </c>
      <c r="Y89">
        <v>0</v>
      </c>
    </row>
    <row r="90" spans="7:25">
      <c r="G90" t="s">
        <v>132</v>
      </c>
      <c r="H90" s="115">
        <v>0</v>
      </c>
      <c r="I90" s="88">
        <v>9.65</v>
      </c>
      <c r="J90" s="88">
        <v>0</v>
      </c>
      <c r="K90" s="88">
        <v>38.6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48.25</v>
      </c>
      <c r="W90">
        <v>9.65</v>
      </c>
      <c r="X90">
        <v>38.6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9.65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9.65</v>
      </c>
      <c r="W91">
        <v>0</v>
      </c>
      <c r="X91">
        <v>9.65</v>
      </c>
      <c r="Y91">
        <v>0</v>
      </c>
    </row>
    <row r="92" spans="7:25">
      <c r="G92" t="s">
        <v>134</v>
      </c>
      <c r="H92" s="115">
        <v>0</v>
      </c>
      <c r="I92" s="88">
        <v>9.65</v>
      </c>
      <c r="J92" s="88">
        <v>0</v>
      </c>
      <c r="K92" s="88">
        <v>28.95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38.6</v>
      </c>
      <c r="W92">
        <v>9.65</v>
      </c>
      <c r="X92">
        <v>28.95</v>
      </c>
      <c r="Y92">
        <v>0</v>
      </c>
    </row>
    <row r="93" spans="7:25">
      <c r="G93" t="s">
        <v>135</v>
      </c>
      <c r="H93" s="115">
        <v>0</v>
      </c>
      <c r="I93" s="88">
        <v>14.48</v>
      </c>
      <c r="J93" s="88">
        <v>0</v>
      </c>
      <c r="K93" s="88">
        <v>28.95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43.42</v>
      </c>
      <c r="W93">
        <v>14.48</v>
      </c>
      <c r="X93">
        <v>28.95</v>
      </c>
      <c r="Y93">
        <v>0</v>
      </c>
    </row>
    <row r="94" spans="7:25">
      <c r="G94" t="s">
        <v>136</v>
      </c>
      <c r="H94" s="115">
        <v>0</v>
      </c>
      <c r="I94" s="88">
        <v>9.65</v>
      </c>
      <c r="J94" s="88">
        <v>0</v>
      </c>
      <c r="K94" s="88">
        <v>28.95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38.6</v>
      </c>
      <c r="W94">
        <v>9.65</v>
      </c>
      <c r="X94">
        <v>28.95</v>
      </c>
      <c r="Y94">
        <v>0</v>
      </c>
    </row>
    <row r="95" spans="7:25">
      <c r="G95" t="s">
        <v>137</v>
      </c>
      <c r="H95" s="115">
        <v>0</v>
      </c>
      <c r="I95" s="88">
        <v>9.65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9.65</v>
      </c>
      <c r="W95">
        <v>9.65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9.65</v>
      </c>
      <c r="J96" s="88">
        <v>0</v>
      </c>
      <c r="K96" s="88">
        <v>28.95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38.6</v>
      </c>
      <c r="W96">
        <v>9.65</v>
      </c>
      <c r="X96">
        <v>28.95</v>
      </c>
      <c r="Y96">
        <v>0</v>
      </c>
    </row>
    <row r="97" spans="1:83">
      <c r="G97" t="s">
        <v>139</v>
      </c>
      <c r="H97" s="115">
        <v>0</v>
      </c>
      <c r="I97" s="88">
        <v>9.65</v>
      </c>
      <c r="J97" s="88">
        <v>0</v>
      </c>
      <c r="K97" s="88">
        <v>19.3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28.95</v>
      </c>
      <c r="W97">
        <v>9.65</v>
      </c>
      <c r="X97">
        <v>19.3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16.41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16.399999999999999</v>
      </c>
      <c r="W98">
        <v>0</v>
      </c>
      <c r="X98">
        <v>16.41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8.1349999999999964E-2</v>
      </c>
      <c r="J99" s="111">
        <f t="shared" si="1"/>
        <v>4.1939999999999998E-2</v>
      </c>
      <c r="K99" s="111">
        <f t="shared" si="1"/>
        <v>0.86314499999999961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0.98642000000000007</v>
      </c>
      <c r="W99">
        <f t="shared" si="1"/>
        <v>8.1349999999999964E-2</v>
      </c>
      <c r="X99">
        <f t="shared" si="1"/>
        <v>0.86314499999999961</v>
      </c>
      <c r="Y99">
        <f t="shared" si="1"/>
        <v>4.1939999999999998E-2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44835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104.72592601237014</v>
      </c>
      <c r="J3">
        <f>Bawana_RLNG!P3</f>
        <v>0</v>
      </c>
      <c r="K3">
        <f>Bawana_Spot!P3</f>
        <v>0</v>
      </c>
      <c r="L3">
        <f>TWOMCL!O3</f>
        <v>-6.1180995475113118</v>
      </c>
      <c r="M3">
        <f>EDWPCL!S3</f>
        <v>0</v>
      </c>
      <c r="N3">
        <f>'MSW BWN'!S3</f>
        <v>7.3853184000000001</v>
      </c>
      <c r="O3">
        <f>BRPL_ISGS_exbus!BB3</f>
        <v>893.2298292135539</v>
      </c>
      <c r="P3" s="77">
        <v>83.694517191126465</v>
      </c>
      <c r="Q3" s="77">
        <v>38.230000000000004</v>
      </c>
      <c r="R3" s="80">
        <v>0</v>
      </c>
      <c r="S3" s="80">
        <v>0</v>
      </c>
      <c r="T3" s="78">
        <f>SUMPRODUCT(LTA!F3:AJ3,LTA!F$101:AJ$101,LTA!F$103:AJ$103)</f>
        <v>35.61</v>
      </c>
      <c r="U3" s="78">
        <f>SUMPRODUCT(LTA!F3:AJ3,LTA!F$102:AJ$102,LTA!F$103:AJ$103)</f>
        <v>79.900000000000006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17.37</v>
      </c>
      <c r="Z3" s="75">
        <f>IEX!N3</f>
        <v>0</v>
      </c>
      <c r="AA3" s="117">
        <f>STOA!H3</f>
        <v>684.89999999999986</v>
      </c>
      <c r="AB3" s="117">
        <f>-STOA!N3</f>
        <v>0</v>
      </c>
      <c r="AC3">
        <f>SUMIF(B3:AB3,"&gt;0")*$AC$2-SUMIF(B3:AB3,"&lt;0")*($AC$2/(1-$AC$2))+SUMIF(AI3:AR3,"&gt;0")*$AC$2-SUMIF(AI3:AR3,"&lt;0")*($AC$2/(1-$AC$2))</f>
        <v>17.501835999178493</v>
      </c>
      <c r="AD3">
        <f>SUM(B3:AB3,AI3:AR3)-AC3</f>
        <v>1912.8484506114587</v>
      </c>
      <c r="AE3">
        <f>'IDT-1'!B3</f>
        <v>0</v>
      </c>
      <c r="AF3" s="26"/>
      <c r="AG3">
        <f>SUM(AD3:AF3)+AT3</f>
        <v>1912.8484506114587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104.72592601237014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6.8869431999999993</v>
      </c>
      <c r="O4">
        <f>BRPL_ISGS_exbus!BB4</f>
        <v>893.2298292135539</v>
      </c>
      <c r="P4" s="77">
        <v>83.694517191126465</v>
      </c>
      <c r="Q4" s="77">
        <v>38.230000000000004</v>
      </c>
      <c r="R4" s="80">
        <v>0</v>
      </c>
      <c r="S4" s="80">
        <v>0</v>
      </c>
      <c r="T4" s="78">
        <f>SUMPRODUCT(LTA!F4:AJ4,LTA!F$101:AJ$101,LTA!F$103:AJ$103)</f>
        <v>35.42</v>
      </c>
      <c r="U4" s="78">
        <f>SUMPRODUCT(LTA!F4:AJ4,LTA!F$102:AJ$102,LTA!F$103:AJ$103)</f>
        <v>79.289999999999992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671.39999999999986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17.209953327044477</v>
      </c>
      <c r="AD4">
        <f t="shared" ref="AD4:AD67" si="1">SUM(B4:AB4,AI4:AR4)-AC4</f>
        <v>1881.9632673829935</v>
      </c>
      <c r="AE4">
        <f>'IDT-1'!B4</f>
        <v>0</v>
      </c>
      <c r="AF4" s="26"/>
      <c r="AG4">
        <f t="shared" ref="AG4:AG67" si="2">SUM(AD4:AF4)+AT4</f>
        <v>1881.9632673829935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104.72592601237014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6.7999783999999988</v>
      </c>
      <c r="O5">
        <f>BRPL_ISGS_exbus!BB5</f>
        <v>866.55708342758658</v>
      </c>
      <c r="P5" s="77">
        <v>83.694517191126465</v>
      </c>
      <c r="Q5" s="77">
        <v>38.230000000000004</v>
      </c>
      <c r="R5" s="80">
        <v>0</v>
      </c>
      <c r="S5" s="80">
        <v>0</v>
      </c>
      <c r="T5" s="78">
        <f>SUMPRODUCT(LTA!F5:AJ5,LTA!F$101:AJ$101,LTA!F$103:AJ$103)</f>
        <v>36.370000000000005</v>
      </c>
      <c r="U5" s="78">
        <f>SUMPRODUCT(LTA!F5:AJ5,LTA!F$102:AJ$102,LTA!F$103:AJ$103)</f>
        <v>79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659.81999999999994</v>
      </c>
      <c r="AB5" s="117">
        <f>-STOA!N5</f>
        <v>0</v>
      </c>
      <c r="AC5">
        <f t="shared" si="0"/>
        <v>16.683053068399666</v>
      </c>
      <c r="AD5">
        <f t="shared" si="1"/>
        <v>1866.8104570556709</v>
      </c>
      <c r="AE5">
        <f>'IDT-1'!B5</f>
        <v>0</v>
      </c>
      <c r="AF5" s="26"/>
      <c r="AG5">
        <f t="shared" si="2"/>
        <v>1866.8104570556709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104.72592601237014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7.2732675999999996</v>
      </c>
      <c r="O6">
        <f>BRPL_ISGS_exbus!BB6</f>
        <v>866.47681040438658</v>
      </c>
      <c r="P6" s="77">
        <v>83.694517191126465</v>
      </c>
      <c r="Q6" s="77">
        <v>38.230000000000004</v>
      </c>
      <c r="R6" s="80">
        <v>0</v>
      </c>
      <c r="S6" s="80">
        <v>0</v>
      </c>
      <c r="T6" s="78">
        <f>SUMPRODUCT(LTA!F6:AJ6,LTA!F$101:AJ$101,LTA!F$103:AJ$103)</f>
        <v>36.020000000000003</v>
      </c>
      <c r="U6" s="78">
        <f>SUMPRODUCT(LTA!F6:AJ6,LTA!F$102:AJ$102,LTA!F$103:AJ$103)</f>
        <v>78.11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630.8599999999999</v>
      </c>
      <c r="AB6" s="117">
        <f>-STOA!N6</f>
        <v>0</v>
      </c>
      <c r="AC6">
        <f t="shared" si="0"/>
        <v>16.420751610755502</v>
      </c>
      <c r="AD6">
        <f t="shared" si="1"/>
        <v>1837.2657746901152</v>
      </c>
      <c r="AE6">
        <f>'IDT-1'!B6</f>
        <v>0</v>
      </c>
      <c r="AF6" s="26"/>
      <c r="AG6">
        <f t="shared" si="2"/>
        <v>1837.2657746901152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104.72592601237014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7.7783323999999991</v>
      </c>
      <c r="O7">
        <f>BRPL_ISGS_exbus!BB7</f>
        <v>816.03786269061459</v>
      </c>
      <c r="P7" s="77">
        <v>83.694517191126465</v>
      </c>
      <c r="Q7" s="77">
        <v>38.230000000000004</v>
      </c>
      <c r="R7" s="80">
        <v>0</v>
      </c>
      <c r="S7" s="80">
        <v>0</v>
      </c>
      <c r="T7" s="78">
        <f>SUMPRODUCT(LTA!F7:AJ7,LTA!F$101:AJ$101,LTA!F$103:AJ$103)</f>
        <v>35.69</v>
      </c>
      <c r="U7" s="78">
        <f>SUMPRODUCT(LTA!F7:AJ7,LTA!F$102:AJ$102,LTA!F$103:AJ$103)</f>
        <v>77.550000000000011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601.69000000000005</v>
      </c>
      <c r="AB7" s="117">
        <f>-STOA!N7</f>
        <v>0</v>
      </c>
      <c r="AC7">
        <f t="shared" si="0"/>
        <v>16.124421441114311</v>
      </c>
      <c r="AD7">
        <f t="shared" si="1"/>
        <v>1803.8882219459845</v>
      </c>
      <c r="AE7">
        <f>'IDT-1'!B7</f>
        <v>0</v>
      </c>
      <c r="AF7" s="26"/>
      <c r="AG7">
        <f t="shared" si="2"/>
        <v>1803.8882219459845</v>
      </c>
      <c r="AI7" s="75">
        <f>PXIL!H7</f>
        <v>0</v>
      </c>
      <c r="AJ7" s="75">
        <f>PXIL!N7</f>
        <v>0</v>
      </c>
      <c r="AK7" s="75">
        <f>RTM_IEX!H7</f>
        <v>46.32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104.72592601237014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7.8184699999999987</v>
      </c>
      <c r="O8">
        <f>BRPL_ISGS_exbus!BB8</f>
        <v>809.42569850422728</v>
      </c>
      <c r="P8" s="77">
        <v>83.694517191126465</v>
      </c>
      <c r="Q8" s="77">
        <v>38.230000000000004</v>
      </c>
      <c r="R8" s="80">
        <v>0</v>
      </c>
      <c r="S8" s="80">
        <v>0</v>
      </c>
      <c r="T8" s="78">
        <f>SUMPRODUCT(LTA!F8:AJ8,LTA!F$101:AJ$101,LTA!F$103:AJ$103)</f>
        <v>35.31</v>
      </c>
      <c r="U8" s="78">
        <f>SUMPRODUCT(LTA!F8:AJ8,LTA!F$102:AJ$102,LTA!F$103:AJ$103)</f>
        <v>76.740000000000009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596.8599999999999</v>
      </c>
      <c r="AB8" s="117">
        <f>-STOA!N8</f>
        <v>0</v>
      </c>
      <c r="AC8">
        <f t="shared" si="0"/>
        <v>15.8947236071541</v>
      </c>
      <c r="AD8">
        <f t="shared" si="1"/>
        <v>1778.0158931935573</v>
      </c>
      <c r="AE8">
        <f>'IDT-1'!B8</f>
        <v>0</v>
      </c>
      <c r="AF8" s="26"/>
      <c r="AG8">
        <f t="shared" si="2"/>
        <v>1778.0158931935573</v>
      </c>
      <c r="AI8" s="75">
        <f>PXIL!H8</f>
        <v>0</v>
      </c>
      <c r="AJ8" s="75">
        <f>PXIL!N8</f>
        <v>0</v>
      </c>
      <c r="AK8" s="75">
        <f>RTM_IEX!H8</f>
        <v>32.81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105.39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7.6980571999999983</v>
      </c>
      <c r="O9">
        <f>BRPL_ISGS_exbus!BB9</f>
        <v>802.16927200224086</v>
      </c>
      <c r="P9" s="77">
        <v>83.694517191126465</v>
      </c>
      <c r="Q9" s="77">
        <v>38.230000000000004</v>
      </c>
      <c r="R9" s="80">
        <v>0</v>
      </c>
      <c r="S9" s="80">
        <v>0</v>
      </c>
      <c r="T9" s="78">
        <f>SUMPRODUCT(LTA!F9:AJ9,LTA!F$101:AJ$101,LTA!F$103:AJ$103)</f>
        <v>34.950000000000003</v>
      </c>
      <c r="U9" s="78">
        <f>SUMPRODUCT(LTA!F9:AJ9,LTA!F$102:AJ$102,LTA!F$103:AJ$103)</f>
        <v>89.84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592.03</v>
      </c>
      <c r="AB9" s="117">
        <f>-STOA!N9</f>
        <v>0</v>
      </c>
      <c r="AC9">
        <f t="shared" si="0"/>
        <v>15.918387608142405</v>
      </c>
      <c r="AD9">
        <f t="shared" si="1"/>
        <v>1712.3794638782124</v>
      </c>
      <c r="AE9">
        <f>'IDT-1'!B9</f>
        <v>0</v>
      </c>
      <c r="AF9" s="26"/>
      <c r="AG9">
        <f t="shared" si="2"/>
        <v>1712.3794638782124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105.39</v>
      </c>
      <c r="J10">
        <f>Bawana_RLNG!P10</f>
        <v>0</v>
      </c>
      <c r="K10">
        <f>Bawana_Spot!P10</f>
        <v>0</v>
      </c>
      <c r="L10">
        <f>TWOMCL!O10</f>
        <v>-5.7013574660633486</v>
      </c>
      <c r="M10">
        <f>EDWPCL!S10</f>
        <v>0</v>
      </c>
      <c r="N10">
        <f>'MSW BWN'!S10</f>
        <v>7.4655936000000001</v>
      </c>
      <c r="O10">
        <f>BRPL_ISGS_exbus!BB10</f>
        <v>802.17221503800943</v>
      </c>
      <c r="P10" s="77">
        <v>83.694517191126465</v>
      </c>
      <c r="Q10" s="77">
        <v>38.230000000000004</v>
      </c>
      <c r="R10" s="80">
        <v>0</v>
      </c>
      <c r="S10" s="80">
        <v>0</v>
      </c>
      <c r="T10" s="78">
        <f>SUMPRODUCT(LTA!F10:AJ10,LTA!F$101:AJ$101,LTA!F$103:AJ$103)</f>
        <v>34.590000000000003</v>
      </c>
      <c r="U10" s="78">
        <f>SUMPRODUCT(LTA!F10:AJ10,LTA!F$102:AJ$102,LTA!F$103:AJ$103)</f>
        <v>89.67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572.75</v>
      </c>
      <c r="AB10" s="117">
        <f>-STOA!N10</f>
        <v>0</v>
      </c>
      <c r="AC10">
        <f t="shared" si="0"/>
        <v>15.529862444931389</v>
      </c>
      <c r="AD10">
        <f t="shared" si="1"/>
        <v>1737.773901259239</v>
      </c>
      <c r="AE10">
        <f>'IDT-1'!B10</f>
        <v>0</v>
      </c>
      <c r="AF10" s="26"/>
      <c r="AG10">
        <f t="shared" si="2"/>
        <v>1737.773901259239</v>
      </c>
      <c r="AI10" s="75">
        <f>PXIL!H10</f>
        <v>0</v>
      </c>
      <c r="AJ10" s="75">
        <f>PXIL!N10</f>
        <v>0</v>
      </c>
      <c r="AK10" s="75">
        <f>RTM_IEX!H10</f>
        <v>10.62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102.75</v>
      </c>
      <c r="J11">
        <f>Bawana_RLNG!P11</f>
        <v>0</v>
      </c>
      <c r="K11">
        <f>Bawana_Spot!P11</f>
        <v>0</v>
      </c>
      <c r="L11">
        <f>TWOMCL!O11</f>
        <v>-5.5452488687782804</v>
      </c>
      <c r="M11">
        <f>EDWPCL!S11</f>
        <v>0</v>
      </c>
      <c r="N11">
        <f>'MSW BWN'!S11</f>
        <v>7.7632808000000004</v>
      </c>
      <c r="O11">
        <f>BRPL_ISGS_exbus!BB11</f>
        <v>796.23489098834705</v>
      </c>
      <c r="P11" s="77">
        <v>83.694517191126465</v>
      </c>
      <c r="Q11" s="77">
        <v>38.230000000000004</v>
      </c>
      <c r="R11" s="80">
        <v>0</v>
      </c>
      <c r="S11" s="80">
        <v>0</v>
      </c>
      <c r="T11" s="78">
        <f>SUMPRODUCT(LTA!F11:AJ11,LTA!F$101:AJ$101,LTA!F$103:AJ$103)</f>
        <v>37.06</v>
      </c>
      <c r="U11" s="78">
        <f>SUMPRODUCT(LTA!F11:AJ11,LTA!F$102:AJ$102,LTA!F$103:AJ$103)</f>
        <v>89.5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553.43999999999994</v>
      </c>
      <c r="AB11" s="117">
        <f>-STOA!N11</f>
        <v>0</v>
      </c>
      <c r="AC11">
        <f t="shared" si="0"/>
        <v>15.424815688620352</v>
      </c>
      <c r="AD11">
        <f t="shared" si="1"/>
        <v>1726.2554197631732</v>
      </c>
      <c r="AE11">
        <f>'IDT-1'!B11</f>
        <v>0</v>
      </c>
      <c r="AF11" s="26"/>
      <c r="AG11">
        <f t="shared" si="2"/>
        <v>1726.2554197631732</v>
      </c>
      <c r="AI11" s="75">
        <f>PXIL!H11</f>
        <v>0</v>
      </c>
      <c r="AJ11" s="75">
        <f>PXIL!N11</f>
        <v>0</v>
      </c>
      <c r="AK11" s="75">
        <f>RTM_IEX!H11</f>
        <v>24.13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102.75</v>
      </c>
      <c r="J12">
        <f>Bawana_RLNG!P12</f>
        <v>0</v>
      </c>
      <c r="K12">
        <f>Bawana_Spot!P12</f>
        <v>0</v>
      </c>
      <c r="L12">
        <f>TWOMCL!O12</f>
        <v>-5.19366515837104</v>
      </c>
      <c r="M12">
        <f>EDWPCL!S12</f>
        <v>0</v>
      </c>
      <c r="N12">
        <f>'MSW BWN'!S12</f>
        <v>7.9639687999999991</v>
      </c>
      <c r="O12">
        <f>BRPL_ISGS_exbus!BB12</f>
        <v>796.23489098834705</v>
      </c>
      <c r="P12" s="77">
        <v>83.694517191126465</v>
      </c>
      <c r="Q12" s="77">
        <v>38.230000000000004</v>
      </c>
      <c r="R12" s="80">
        <v>0</v>
      </c>
      <c r="S12" s="80">
        <v>0</v>
      </c>
      <c r="T12" s="78">
        <f>SUMPRODUCT(LTA!F12:AJ12,LTA!F$101:AJ$101,LTA!F$103:AJ$103)</f>
        <v>36.68</v>
      </c>
      <c r="U12" s="78">
        <f>SUMPRODUCT(LTA!F12:AJ12,LTA!F$102:AJ$102,LTA!F$103:AJ$103)</f>
        <v>89.13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534.14</v>
      </c>
      <c r="AB12" s="117">
        <f>-STOA!N12</f>
        <v>0</v>
      </c>
      <c r="AC12">
        <f t="shared" si="0"/>
        <v>15.221500338004631</v>
      </c>
      <c r="AD12">
        <f t="shared" si="1"/>
        <v>1704.0610068241958</v>
      </c>
      <c r="AE12">
        <f>'IDT-1'!B12</f>
        <v>0</v>
      </c>
      <c r="AF12" s="26"/>
      <c r="AG12">
        <f t="shared" si="2"/>
        <v>1704.0610068241958</v>
      </c>
      <c r="AI12" s="75">
        <f>PXIL!H12</f>
        <v>0</v>
      </c>
      <c r="AJ12" s="75">
        <f>PXIL!N12</f>
        <v>0</v>
      </c>
      <c r="AK12" s="75">
        <f>RTM_IEX!H12</f>
        <v>21.23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102.75</v>
      </c>
      <c r="J13">
        <f>Bawana_RLNG!P13</f>
        <v>0</v>
      </c>
      <c r="K13">
        <f>Bawana_Spot!P13</f>
        <v>0</v>
      </c>
      <c r="L13">
        <f>TWOMCL!O13</f>
        <v>-5.864253393665158</v>
      </c>
      <c r="M13">
        <f>EDWPCL!S13</f>
        <v>0</v>
      </c>
      <c r="N13">
        <f>'MSW BWN'!S13</f>
        <v>8.0843815999999986</v>
      </c>
      <c r="O13">
        <f>BRPL_ISGS_exbus!BB13</f>
        <v>796.23608911644055</v>
      </c>
      <c r="P13" s="77">
        <v>83.694517191126465</v>
      </c>
      <c r="Q13" s="77">
        <v>38.230000000000004</v>
      </c>
      <c r="R13" s="80">
        <v>0</v>
      </c>
      <c r="S13" s="80">
        <v>0</v>
      </c>
      <c r="T13" s="78">
        <f>SUMPRODUCT(LTA!F13:AJ13,LTA!F$101:AJ$101,LTA!F$103:AJ$103)</f>
        <v>36.22</v>
      </c>
      <c r="U13" s="78">
        <f>SUMPRODUCT(LTA!F13:AJ13,LTA!F$102:AJ$102,LTA!F$103:AJ$103)</f>
        <v>89.039999999999992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9.65</v>
      </c>
      <c r="Z13" s="75">
        <f>IEX!N13</f>
        <v>0</v>
      </c>
      <c r="AA13" s="117">
        <f>STOA!H13</f>
        <v>514.84999999999991</v>
      </c>
      <c r="AB13" s="117">
        <f>-STOA!N13</f>
        <v>0</v>
      </c>
      <c r="AC13">
        <f t="shared" si="0"/>
        <v>15.378178203105055</v>
      </c>
      <c r="AD13">
        <f t="shared" si="1"/>
        <v>1623.935351651895</v>
      </c>
      <c r="AE13">
        <f>'IDT-1'!B13</f>
        <v>0</v>
      </c>
      <c r="AF13" s="26"/>
      <c r="AG13">
        <f t="shared" si="2"/>
        <v>1623.935351651895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102.75</v>
      </c>
      <c r="J14">
        <f>Bawana_RLNG!P14</f>
        <v>0</v>
      </c>
      <c r="K14">
        <f>Bawana_Spot!P14</f>
        <v>0</v>
      </c>
      <c r="L14">
        <f>TWOMCL!O14</f>
        <v>-6.0461538461538451</v>
      </c>
      <c r="M14">
        <f>EDWPCL!S14</f>
        <v>0</v>
      </c>
      <c r="N14">
        <f>'MSW BWN'!S14</f>
        <v>7.7549187999999978</v>
      </c>
      <c r="O14">
        <f>BRPL_ISGS_exbus!BB14</f>
        <v>796.23884103241198</v>
      </c>
      <c r="P14" s="77">
        <v>83.694517191126465</v>
      </c>
      <c r="Q14" s="77">
        <v>38.230000000000004</v>
      </c>
      <c r="R14" s="80">
        <v>0</v>
      </c>
      <c r="S14" s="80">
        <v>0</v>
      </c>
      <c r="T14" s="78">
        <f>SUMPRODUCT(LTA!F14:AJ14,LTA!F$101:AJ$101,LTA!F$103:AJ$103)</f>
        <v>35.79</v>
      </c>
      <c r="U14" s="78">
        <f>SUMPRODUCT(LTA!F14:AJ14,LTA!F$102:AJ$102,LTA!F$103:AJ$103)</f>
        <v>88.89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505.18999999999994</v>
      </c>
      <c r="AB14" s="117">
        <f>-STOA!N14</f>
        <v>0</v>
      </c>
      <c r="AC14">
        <f t="shared" si="0"/>
        <v>14.962176639639869</v>
      </c>
      <c r="AD14">
        <f t="shared" si="1"/>
        <v>1630.952741878843</v>
      </c>
      <c r="AE14">
        <f>'IDT-1'!B14</f>
        <v>0</v>
      </c>
      <c r="AF14" s="26"/>
      <c r="AG14">
        <f t="shared" si="2"/>
        <v>1630.952741878843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103.07999999999998</v>
      </c>
      <c r="J15">
        <f>Bawana_RLNG!P15</f>
        <v>0</v>
      </c>
      <c r="K15">
        <f>Bawana_Spot!P15</f>
        <v>0</v>
      </c>
      <c r="L15">
        <f>TWOMCL!O15</f>
        <v>-5.9877828054298634</v>
      </c>
      <c r="M15">
        <f>EDWPCL!S15</f>
        <v>0</v>
      </c>
      <c r="N15">
        <f>'MSW BWN'!S15</f>
        <v>7.5224551999999996</v>
      </c>
      <c r="O15">
        <f>BRPL_ISGS_exbus!BB15</f>
        <v>795.64282839331986</v>
      </c>
      <c r="P15" s="77">
        <v>83.694517191126465</v>
      </c>
      <c r="Q15" s="77">
        <v>38.230000000000004</v>
      </c>
      <c r="R15" s="80">
        <v>0</v>
      </c>
      <c r="S15" s="80">
        <v>0</v>
      </c>
      <c r="T15" s="78">
        <f>SUMPRODUCT(LTA!F15:AJ15,LTA!F$101:AJ$101,LTA!F$103:AJ$103)</f>
        <v>35.35</v>
      </c>
      <c r="U15" s="78">
        <f>SUMPRODUCT(LTA!F15:AJ15,LTA!F$102:AJ$102,LTA!F$103:AJ$103)</f>
        <v>88.93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9.65</v>
      </c>
      <c r="Z15" s="75">
        <f>IEX!N15</f>
        <v>0</v>
      </c>
      <c r="AA15" s="117">
        <f>STOA!H15</f>
        <v>491.63</v>
      </c>
      <c r="AB15" s="117">
        <f>-STOA!N15</f>
        <v>0</v>
      </c>
      <c r="AC15">
        <f t="shared" si="0"/>
        <v>14.800839145226606</v>
      </c>
      <c r="AD15">
        <f t="shared" si="1"/>
        <v>1655.0839741748882</v>
      </c>
      <c r="AE15">
        <f>'IDT-1'!B15</f>
        <v>0</v>
      </c>
      <c r="AF15" s="26"/>
      <c r="AG15">
        <f t="shared" si="2"/>
        <v>1655.0839741748882</v>
      </c>
      <c r="AI15" s="75">
        <f>PXIL!H15</f>
        <v>0</v>
      </c>
      <c r="AJ15" s="75">
        <f>PXIL!N15</f>
        <v>0</v>
      </c>
      <c r="AK15" s="75">
        <f>RTM_IEX!H15</f>
        <v>7.72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103.07999999999998</v>
      </c>
      <c r="J16">
        <f>Bawana_RLNG!P16</f>
        <v>0</v>
      </c>
      <c r="K16">
        <f>Bawana_Spot!P16</f>
        <v>0</v>
      </c>
      <c r="L16">
        <f>TWOMCL!O16</f>
        <v>-5.6619909502262438</v>
      </c>
      <c r="M16">
        <f>EDWPCL!S16</f>
        <v>0</v>
      </c>
      <c r="N16">
        <f>'MSW BWN'!S16</f>
        <v>7.9706583999999996</v>
      </c>
      <c r="O16">
        <f>BRPL_ISGS_exbus!BB16</f>
        <v>795.64166774556929</v>
      </c>
      <c r="P16" s="77">
        <v>83.694517191126465</v>
      </c>
      <c r="Q16" s="77">
        <v>38.230000000000004</v>
      </c>
      <c r="R16" s="80">
        <v>0</v>
      </c>
      <c r="S16" s="80">
        <v>0</v>
      </c>
      <c r="T16" s="78">
        <f>SUMPRODUCT(LTA!F16:AJ16,LTA!F$101:AJ$101,LTA!F$103:AJ$103)</f>
        <v>34.83</v>
      </c>
      <c r="U16" s="78">
        <f>SUMPRODUCT(LTA!F16:AJ16,LTA!F$102:AJ$102,LTA!F$103:AJ$103)</f>
        <v>72.84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484.87</v>
      </c>
      <c r="AB16" s="117">
        <f>-STOA!N16</f>
        <v>0</v>
      </c>
      <c r="AC16">
        <f t="shared" si="0"/>
        <v>14.536824698050209</v>
      </c>
      <c r="AD16">
        <f t="shared" si="1"/>
        <v>1626.0008230295171</v>
      </c>
      <c r="AE16">
        <f>'IDT-1'!B16</f>
        <v>0</v>
      </c>
      <c r="AF16" s="26"/>
      <c r="AG16">
        <f t="shared" si="2"/>
        <v>1626.0008230295171</v>
      </c>
      <c r="AI16" s="75">
        <f>PXIL!H16</f>
        <v>0</v>
      </c>
      <c r="AJ16" s="75">
        <f>PXIL!N16</f>
        <v>0</v>
      </c>
      <c r="AK16" s="75">
        <f>RTM_IEX!H16</f>
        <v>10.62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103.07999999999998</v>
      </c>
      <c r="J17">
        <f>Bawana_RLNG!P17</f>
        <v>0</v>
      </c>
      <c r="K17">
        <f>Bawana_Spot!P17</f>
        <v>0</v>
      </c>
      <c r="L17">
        <f>TWOMCL!O17</f>
        <v>-6.0407239819004523</v>
      </c>
      <c r="M17">
        <f>EDWPCL!S17</f>
        <v>0</v>
      </c>
      <c r="N17">
        <f>'MSW BWN'!S17</f>
        <v>8.0676575999999987</v>
      </c>
      <c r="O17">
        <f>BRPL_ISGS_exbus!BB17</f>
        <v>795.63792466359007</v>
      </c>
      <c r="P17" s="77">
        <v>83.694517191126465</v>
      </c>
      <c r="Q17" s="77">
        <v>38.230000000000004</v>
      </c>
      <c r="R17" s="80">
        <v>0</v>
      </c>
      <c r="S17" s="80">
        <v>0</v>
      </c>
      <c r="T17" s="78">
        <f>SUMPRODUCT(LTA!F17:AJ17,LTA!F$101:AJ$101,LTA!F$103:AJ$103)</f>
        <v>31.39</v>
      </c>
      <c r="U17" s="78">
        <f>SUMPRODUCT(LTA!F17:AJ17,LTA!F$102:AJ$102,LTA!F$103:AJ$103)</f>
        <v>73.650000000000006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470.39</v>
      </c>
      <c r="AB17" s="117">
        <f>-STOA!N17</f>
        <v>0</v>
      </c>
      <c r="AC17">
        <f t="shared" si="0"/>
        <v>14.625474510362094</v>
      </c>
      <c r="AD17">
        <f t="shared" si="1"/>
        <v>1560.8966963035523</v>
      </c>
      <c r="AE17">
        <f>'IDT-1'!B17</f>
        <v>0</v>
      </c>
      <c r="AF17" s="26"/>
      <c r="AG17">
        <f t="shared" si="2"/>
        <v>1560.8966963035523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103.07999999999998</v>
      </c>
      <c r="J18">
        <f>Bawana_RLNG!P18</f>
        <v>0</v>
      </c>
      <c r="K18">
        <f>Bawana_Spot!P18</f>
        <v>0</v>
      </c>
      <c r="L18">
        <f>TWOMCL!O18</f>
        <v>-6.0461538461538451</v>
      </c>
      <c r="M18">
        <f>EDWPCL!S18</f>
        <v>0</v>
      </c>
      <c r="N18">
        <f>'MSW BWN'!S18</f>
        <v>7.642868</v>
      </c>
      <c r="O18">
        <f>BRPL_ISGS_exbus!BB18</f>
        <v>795.63674240080434</v>
      </c>
      <c r="P18" s="77">
        <v>83.694517191126465</v>
      </c>
      <c r="Q18" s="77">
        <v>38.230000000000004</v>
      </c>
      <c r="R18" s="80">
        <v>0</v>
      </c>
      <c r="S18" s="80">
        <v>0</v>
      </c>
      <c r="T18" s="78">
        <f>SUMPRODUCT(LTA!F18:AJ18,LTA!F$101:AJ$101,LTA!F$103:AJ$103)</f>
        <v>31.240000000000002</v>
      </c>
      <c r="U18" s="78">
        <f>SUMPRODUCT(LTA!F18:AJ18,LTA!F$102:AJ$102,LTA!F$103:AJ$103)</f>
        <v>73.2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456.89</v>
      </c>
      <c r="AB18" s="117">
        <f>-STOA!N18</f>
        <v>0</v>
      </c>
      <c r="AC18">
        <f t="shared" si="0"/>
        <v>14.479937909952458</v>
      </c>
      <c r="AD18">
        <f t="shared" si="1"/>
        <v>1548.5108311769225</v>
      </c>
      <c r="AE18">
        <f>'IDT-1'!B18</f>
        <v>0</v>
      </c>
      <c r="AF18" s="26"/>
      <c r="AG18">
        <f t="shared" si="2"/>
        <v>1548.5108311769225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103.07999999999998</v>
      </c>
      <c r="J19">
        <f>Bawana_RLNG!P19</f>
        <v>0</v>
      </c>
      <c r="K19">
        <f>Bawana_Spot!P19</f>
        <v>0</v>
      </c>
      <c r="L19">
        <f>TWOMCL!O19</f>
        <v>-6.0665158371040722</v>
      </c>
      <c r="M19">
        <f>EDWPCL!S19</f>
        <v>0</v>
      </c>
      <c r="N19">
        <f>'MSW BWN'!S19</f>
        <v>7.5692823999999987</v>
      </c>
      <c r="O19">
        <f>BRPL_ISGS_exbus!BB19</f>
        <v>813.20568998057183</v>
      </c>
      <c r="P19" s="77">
        <v>83.694517191126465</v>
      </c>
      <c r="Q19" s="77">
        <v>38.230000000000004</v>
      </c>
      <c r="R19" s="80">
        <v>0</v>
      </c>
      <c r="S19" s="80">
        <v>0</v>
      </c>
      <c r="T19" s="78">
        <f>SUMPRODUCT(LTA!F19:AJ19,LTA!F$101:AJ$101,LTA!F$103:AJ$103)</f>
        <v>31.31</v>
      </c>
      <c r="U19" s="78">
        <f>SUMPRODUCT(LTA!F19:AJ19,LTA!F$102:AJ$102,LTA!F$103:AJ$103)</f>
        <v>72.56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447.43999999999988</v>
      </c>
      <c r="AB19" s="117">
        <f>-STOA!N19</f>
        <v>0</v>
      </c>
      <c r="AC19">
        <f t="shared" si="0"/>
        <v>14.413543408449835</v>
      </c>
      <c r="AD19">
        <f t="shared" si="1"/>
        <v>1611.3022256672421</v>
      </c>
      <c r="AE19">
        <f>'IDT-1'!B19</f>
        <v>0</v>
      </c>
      <c r="AF19" s="26"/>
      <c r="AG19">
        <f t="shared" si="2"/>
        <v>1611.3022256672421</v>
      </c>
      <c r="AI19" s="75">
        <f>PXIL!H19</f>
        <v>0</v>
      </c>
      <c r="AJ19" s="75">
        <f>PXIL!N19</f>
        <v>0</v>
      </c>
      <c r="AK19" s="75">
        <f>RTM_IEX!H19</f>
        <v>20.27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103.07999999999998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7.3217671999999991</v>
      </c>
      <c r="O20">
        <f>BRPL_ISGS_exbus!BB20</f>
        <v>828.26375935182273</v>
      </c>
      <c r="P20" s="77">
        <v>83.694517191126465</v>
      </c>
      <c r="Q20" s="77">
        <v>38.230000000000004</v>
      </c>
      <c r="R20" s="80">
        <v>0</v>
      </c>
      <c r="S20" s="80">
        <v>0</v>
      </c>
      <c r="T20" s="78">
        <f>SUMPRODUCT(LTA!F20:AJ20,LTA!F$101:AJ$101,LTA!F$103:AJ$103)</f>
        <v>24.11</v>
      </c>
      <c r="U20" s="78">
        <f>SUMPRODUCT(LTA!F20:AJ20,LTA!F$102:AJ$102,LTA!F$103:AJ$103)</f>
        <v>72.14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444.55999999999989</v>
      </c>
      <c r="AB20" s="117">
        <f>-STOA!N20</f>
        <v>0</v>
      </c>
      <c r="AC20">
        <f t="shared" si="0"/>
        <v>14.273635409064084</v>
      </c>
      <c r="AD20">
        <f t="shared" si="1"/>
        <v>1595.4224134268727</v>
      </c>
      <c r="AE20">
        <f>'IDT-1'!B20</f>
        <v>0</v>
      </c>
      <c r="AF20" s="26"/>
      <c r="AG20">
        <f t="shared" si="2"/>
        <v>1595.4224134268727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103.07999999999998</v>
      </c>
      <c r="J21">
        <f>Bawana_RLNG!P21</f>
        <v>0</v>
      </c>
      <c r="K21">
        <f>Bawana_Spot!P21</f>
        <v>0</v>
      </c>
      <c r="L21">
        <f>TWOMCL!O21</f>
        <v>-6.0135746606334832</v>
      </c>
      <c r="M21">
        <f>EDWPCL!S21</f>
        <v>0</v>
      </c>
      <c r="N21">
        <f>'MSW BWN'!S21</f>
        <v>7.7950563999999982</v>
      </c>
      <c r="O21">
        <f>BRPL_ISGS_exbus!BB21</f>
        <v>828.26376948892073</v>
      </c>
      <c r="P21" s="77">
        <v>83.694517191126465</v>
      </c>
      <c r="Q21" s="77">
        <v>38.230000000000004</v>
      </c>
      <c r="R21" s="80">
        <v>0</v>
      </c>
      <c r="S21" s="80">
        <v>0</v>
      </c>
      <c r="T21" s="78">
        <f>SUMPRODUCT(LTA!F21:AJ21,LTA!F$101:AJ$101,LTA!F$103:AJ$103)</f>
        <v>22.76</v>
      </c>
      <c r="U21" s="78">
        <f>SUMPRODUCT(LTA!F21:AJ21,LTA!F$102:AJ$102,LTA!F$103:AJ$103)</f>
        <v>71.37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428.14999999999986</v>
      </c>
      <c r="AB21" s="117">
        <f>-STOA!N21</f>
        <v>0</v>
      </c>
      <c r="AC21">
        <f t="shared" si="0"/>
        <v>14.149243810896207</v>
      </c>
      <c r="AD21">
        <f t="shared" si="1"/>
        <v>1573.6033199496158</v>
      </c>
      <c r="AE21">
        <f>'IDT-1'!B21</f>
        <v>0</v>
      </c>
      <c r="AF21" s="26"/>
      <c r="AG21">
        <f t="shared" si="2"/>
        <v>1573.6033199496158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103.07999999999998</v>
      </c>
      <c r="J22">
        <f>Bawana_RLNG!P22</f>
        <v>0</v>
      </c>
      <c r="K22">
        <f>Bawana_Spot!P22</f>
        <v>0</v>
      </c>
      <c r="L22">
        <f>TWOMCL!O22</f>
        <v>-5.4597285067873305</v>
      </c>
      <c r="M22">
        <f>EDWPCL!S22</f>
        <v>0</v>
      </c>
      <c r="N22">
        <f>'MSW BWN'!S22</f>
        <v>7.4655936000000001</v>
      </c>
      <c r="O22">
        <f>BRPL_ISGS_exbus!BB22</f>
        <v>828.26249548147189</v>
      </c>
      <c r="P22" s="77">
        <v>83.694517191126465</v>
      </c>
      <c r="Q22" s="77">
        <v>38.230000000000004</v>
      </c>
      <c r="R22" s="80">
        <v>0</v>
      </c>
      <c r="S22" s="80">
        <v>0</v>
      </c>
      <c r="T22" s="78">
        <f>SUMPRODUCT(LTA!F22:AJ22,LTA!F$101:AJ$101,LTA!F$103:AJ$103)</f>
        <v>22.7</v>
      </c>
      <c r="U22" s="78">
        <f>SUMPRODUCT(LTA!F22:AJ22,LTA!F$102:AJ$102,LTA!F$103:AJ$103)</f>
        <v>70.900000000000006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428.14999999999986</v>
      </c>
      <c r="AB22" s="117">
        <f>-STOA!N22</f>
        <v>0</v>
      </c>
      <c r="AC22">
        <f t="shared" si="0"/>
        <v>14.252167867997674</v>
      </c>
      <c r="AD22">
        <f t="shared" si="1"/>
        <v>1560.1935052389115</v>
      </c>
      <c r="AE22">
        <f>'IDT-1'!B22</f>
        <v>0</v>
      </c>
      <c r="AF22" s="26"/>
      <c r="AG22">
        <f t="shared" si="2"/>
        <v>1560.1935052389115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103.74</v>
      </c>
      <c r="J23">
        <f>Bawana_RLNG!P23</f>
        <v>0</v>
      </c>
      <c r="K23">
        <f>Bawana_Spot!P23</f>
        <v>0</v>
      </c>
      <c r="L23">
        <f>TWOMCL!O23</f>
        <v>-5.0171945701357457</v>
      </c>
      <c r="M23">
        <f>EDWPCL!S23</f>
        <v>0</v>
      </c>
      <c r="N23">
        <f>'MSW BWN'!S23</f>
        <v>7.7381947999999987</v>
      </c>
      <c r="O23">
        <f>BRPL_ISGS_exbus!BB23</f>
        <v>834.19863986724602</v>
      </c>
      <c r="P23" s="77">
        <v>83.694517191126465</v>
      </c>
      <c r="Q23" s="77">
        <v>38.230000000000004</v>
      </c>
      <c r="R23" s="80">
        <v>0</v>
      </c>
      <c r="S23" s="80">
        <v>0</v>
      </c>
      <c r="T23" s="78">
        <f>SUMPRODUCT(LTA!F23:AJ23,LTA!F$101:AJ$101,LTA!F$103:AJ$103)</f>
        <v>22.51</v>
      </c>
      <c r="U23" s="78">
        <f>SUMPRODUCT(LTA!F23:AJ23,LTA!F$102:AJ$102,LTA!F$103:AJ$103)</f>
        <v>70.37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413.67999999999989</v>
      </c>
      <c r="AB23" s="117">
        <f>-STOA!N23</f>
        <v>0</v>
      </c>
      <c r="AC23">
        <f t="shared" si="0"/>
        <v>14.325940124307312</v>
      </c>
      <c r="AD23">
        <f t="shared" si="1"/>
        <v>1535.2410125050276</v>
      </c>
      <c r="AE23">
        <f>'IDT-1'!B23</f>
        <v>0</v>
      </c>
      <c r="AF23" s="26"/>
      <c r="AG23">
        <f t="shared" si="2"/>
        <v>1535.2410125050276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103.74</v>
      </c>
      <c r="J24">
        <f>Bawana_RLNG!P24</f>
        <v>0</v>
      </c>
      <c r="K24">
        <f>Bawana_Spot!P24</f>
        <v>0</v>
      </c>
      <c r="L24">
        <f>TWOMCL!O24</f>
        <v>-5.4339366515837098</v>
      </c>
      <c r="M24">
        <f>EDWPCL!S24</f>
        <v>0</v>
      </c>
      <c r="N24">
        <f>'MSW BWN'!S24</f>
        <v>7.3619047999999996</v>
      </c>
      <c r="O24">
        <f>BRPL_ISGS_exbus!BB24</f>
        <v>834.20228538795789</v>
      </c>
      <c r="P24" s="77">
        <v>83.694517191126465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22.279999999999998</v>
      </c>
      <c r="U24" s="78">
        <f>SUMPRODUCT(LTA!F24:AJ24,LTA!F$102:AJ$102,LTA!F$103:AJ$103)</f>
        <v>69.37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7.72</v>
      </c>
      <c r="Z24" s="75">
        <f>IEX!N24</f>
        <v>0</v>
      </c>
      <c r="AA24" s="117">
        <f>STOA!H24</f>
        <v>399.19999999999987</v>
      </c>
      <c r="AB24" s="117">
        <f>-STOA!N24</f>
        <v>0</v>
      </c>
      <c r="AC24">
        <f t="shared" si="0"/>
        <v>14.056096406477899</v>
      </c>
      <c r="AD24">
        <f t="shared" si="1"/>
        <v>1572.3114696621208</v>
      </c>
      <c r="AE24">
        <f>'IDT-1'!B24</f>
        <v>0</v>
      </c>
      <c r="AF24" s="26"/>
      <c r="AG24">
        <f t="shared" si="2"/>
        <v>1572.3114696621208</v>
      </c>
      <c r="AI24" s="75">
        <f>PXIL!H24</f>
        <v>0</v>
      </c>
      <c r="AJ24" s="75">
        <f>PXIL!N24</f>
        <v>0</v>
      </c>
      <c r="AK24" s="75">
        <f>RTM_IEX!H24</f>
        <v>11.58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103.74</v>
      </c>
      <c r="J25">
        <f>Bawana_RLNG!P25</f>
        <v>0</v>
      </c>
      <c r="K25">
        <f>Bawana_Spot!P25</f>
        <v>0</v>
      </c>
      <c r="L25">
        <f>TWOMCL!O25</f>
        <v>-5.636199095022624</v>
      </c>
      <c r="M25">
        <f>EDWPCL!S25</f>
        <v>0</v>
      </c>
      <c r="N25">
        <f>'MSW BWN'!S25</f>
        <v>6.9755804000000001</v>
      </c>
      <c r="O25">
        <f>BRPL_ISGS_exbus!BB25</f>
        <v>840.3385581867044</v>
      </c>
      <c r="P25" s="77">
        <v>83.694517191126465</v>
      </c>
      <c r="Q25" s="77">
        <v>38.230000000000004</v>
      </c>
      <c r="R25" s="80">
        <v>0</v>
      </c>
      <c r="S25" s="80">
        <v>0</v>
      </c>
      <c r="T25" s="78">
        <f>SUMPRODUCT(LTA!F25:AJ25,LTA!F$101:AJ$101,LTA!F$103:AJ$103)</f>
        <v>22.05</v>
      </c>
      <c r="U25" s="78">
        <f>SUMPRODUCT(LTA!F25:AJ25,LTA!F$102:AJ$102,LTA!F$103:AJ$103)</f>
        <v>68.67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399.19999999999987</v>
      </c>
      <c r="AB25" s="117">
        <f>-STOA!N25</f>
        <v>0</v>
      </c>
      <c r="AC25">
        <f t="shared" si="0"/>
        <v>14.287131664152668</v>
      </c>
      <c r="AD25">
        <f t="shared" si="1"/>
        <v>1597.9281203597536</v>
      </c>
      <c r="AE25">
        <f>'IDT-1'!B25</f>
        <v>0</v>
      </c>
      <c r="AF25" s="26"/>
      <c r="AG25">
        <f t="shared" si="2"/>
        <v>1597.9281203597536</v>
      </c>
      <c r="AI25" s="75">
        <f>PXIL!H25</f>
        <v>0</v>
      </c>
      <c r="AJ25" s="75">
        <f>PXIL!N25</f>
        <v>0</v>
      </c>
      <c r="AK25" s="75">
        <f>RTM_IEX!H25</f>
        <v>40.53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103.74</v>
      </c>
      <c r="J26">
        <f>Bawana_RLNG!P26</f>
        <v>0</v>
      </c>
      <c r="K26">
        <f>Bawana_Spot!P26</f>
        <v>0</v>
      </c>
      <c r="L26">
        <f>TWOMCL!O26</f>
        <v>-5.6171945701357462</v>
      </c>
      <c r="M26">
        <f>EDWPCL!S26</f>
        <v>0</v>
      </c>
      <c r="N26">
        <f>'MSW BWN'!S26</f>
        <v>7.4655936000000001</v>
      </c>
      <c r="O26">
        <f>BRPL_ISGS_exbus!BB26</f>
        <v>826.6417739368004</v>
      </c>
      <c r="P26" s="77">
        <v>83.694517191126465</v>
      </c>
      <c r="Q26" s="77">
        <v>38.230000000000004</v>
      </c>
      <c r="R26" s="80">
        <v>0</v>
      </c>
      <c r="S26" s="80">
        <v>0</v>
      </c>
      <c r="T26" s="78">
        <f>SUMPRODUCT(LTA!F26:AJ26,LTA!F$101:AJ$101,LTA!F$103:AJ$103)</f>
        <v>21.759999999999998</v>
      </c>
      <c r="U26" s="78">
        <f>SUMPRODUCT(LTA!F26:AJ26,LTA!F$102:AJ$102,LTA!F$103:AJ$103)</f>
        <v>68.2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10.62</v>
      </c>
      <c r="Z26" s="75">
        <f>IEX!N26</f>
        <v>0</v>
      </c>
      <c r="AA26" s="117">
        <f>STOA!H26</f>
        <v>399.19999999999987</v>
      </c>
      <c r="AB26" s="117">
        <f>-STOA!N26</f>
        <v>0</v>
      </c>
      <c r="AC26">
        <f t="shared" si="0"/>
        <v>14.393383354318066</v>
      </c>
      <c r="AD26">
        <f t="shared" si="1"/>
        <v>1609.9341021445712</v>
      </c>
      <c r="AE26">
        <f>'IDT-1'!B26</f>
        <v>0</v>
      </c>
      <c r="AF26" s="26"/>
      <c r="AG26">
        <f t="shared" si="2"/>
        <v>1609.9341021445712</v>
      </c>
      <c r="AI26" s="75">
        <f>PXIL!H26</f>
        <v>0</v>
      </c>
      <c r="AJ26" s="75">
        <f>PXIL!N26</f>
        <v>0</v>
      </c>
      <c r="AK26" s="75">
        <f>RTM_IEX!H26</f>
        <v>55.97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103.74</v>
      </c>
      <c r="J27">
        <f>Bawana_RLNG!P27</f>
        <v>0</v>
      </c>
      <c r="K27">
        <f>Bawana_Spot!P27</f>
        <v>0</v>
      </c>
      <c r="L27">
        <f>TWOMCL!O27</f>
        <v>-5.2262443438914028</v>
      </c>
      <c r="M27">
        <f>EDWPCL!S27</f>
        <v>0</v>
      </c>
      <c r="N27">
        <f>'MSW BWN'!S27</f>
        <v>7.3451807999999996</v>
      </c>
      <c r="O27">
        <f>BRPL_ISGS_exbus!BB27</f>
        <v>863.50503958601382</v>
      </c>
      <c r="P27" s="77">
        <v>83.694517191126465</v>
      </c>
      <c r="Q27" s="77">
        <v>38.230000000000004</v>
      </c>
      <c r="R27" s="80">
        <v>6.75</v>
      </c>
      <c r="S27" s="80">
        <v>0</v>
      </c>
      <c r="T27" s="78">
        <f>SUMPRODUCT(LTA!F27:AJ27,LTA!F$101:AJ$101,LTA!F$103:AJ$103)</f>
        <v>21.62</v>
      </c>
      <c r="U27" s="78">
        <f>SUMPRODUCT(LTA!F27:AJ27,LTA!F$102:AJ$102,LTA!F$103:AJ$103)</f>
        <v>66.789999999999992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305.34999999999997</v>
      </c>
      <c r="AB27" s="117">
        <f>-STOA!N27</f>
        <v>0</v>
      </c>
      <c r="AC27">
        <f t="shared" si="0"/>
        <v>13.347137553427718</v>
      </c>
      <c r="AD27">
        <f t="shared" si="1"/>
        <v>1492.874151020919</v>
      </c>
      <c r="AE27">
        <f>'IDT-1'!B27</f>
        <v>87</v>
      </c>
      <c r="AF27" s="26"/>
      <c r="AG27">
        <f t="shared" si="2"/>
        <v>1579.874151020919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103.74</v>
      </c>
      <c r="J28">
        <f>Bawana_RLNG!P28</f>
        <v>0</v>
      </c>
      <c r="K28">
        <f>Bawana_Spot!P28</f>
        <v>0</v>
      </c>
      <c r="L28">
        <f>TWOMCL!O28</f>
        <v>-5.8574660633484159</v>
      </c>
      <c r="M28">
        <f>EDWPCL!S28</f>
        <v>0</v>
      </c>
      <c r="N28">
        <f>'MSW BWN'!S28</f>
        <v>7.4421799999999996</v>
      </c>
      <c r="O28">
        <f>BRPL_ISGS_exbus!BB28</f>
        <v>873.90891657172267</v>
      </c>
      <c r="P28" s="77">
        <v>83.694517191126465</v>
      </c>
      <c r="Q28" s="77">
        <v>38.230000000000004</v>
      </c>
      <c r="R28" s="80">
        <v>16.34</v>
      </c>
      <c r="S28" s="80">
        <v>0</v>
      </c>
      <c r="T28" s="78">
        <f>SUMPRODUCT(LTA!F28:AJ28,LTA!F$101:AJ$101,LTA!F$103:AJ$103)</f>
        <v>22.82</v>
      </c>
      <c r="U28" s="78">
        <f>SUMPRODUCT(LTA!F28:AJ28,LTA!F$102:AJ$102,LTA!F$103:AJ$103)</f>
        <v>66.02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305.34999999999997</v>
      </c>
      <c r="AB28" s="117">
        <f>-STOA!N28</f>
        <v>0</v>
      </c>
      <c r="AC28">
        <f t="shared" si="0"/>
        <v>13.932317330782073</v>
      </c>
      <c r="AD28">
        <f t="shared" si="1"/>
        <v>1557.5186257098164</v>
      </c>
      <c r="AE28">
        <f>'IDT-1'!B28</f>
        <v>63</v>
      </c>
      <c r="AF28" s="26"/>
      <c r="AG28">
        <f t="shared" si="2"/>
        <v>1620.5186257098164</v>
      </c>
      <c r="AI28" s="75">
        <f>PXIL!H28</f>
        <v>0</v>
      </c>
      <c r="AJ28" s="75">
        <f>PXIL!N28</f>
        <v>0</v>
      </c>
      <c r="AK28" s="75">
        <f>RTM_IEX!H28</f>
        <v>45.34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103.74</v>
      </c>
      <c r="J29">
        <f>Bawana_RLNG!P29</f>
        <v>0</v>
      </c>
      <c r="K29">
        <f>Bawana_Spot!P29</f>
        <v>0</v>
      </c>
      <c r="L29">
        <f>TWOMCL!O29</f>
        <v>-5.7149321266968318</v>
      </c>
      <c r="M29">
        <f>EDWPCL!S29</f>
        <v>0</v>
      </c>
      <c r="N29">
        <f>'MSW BWN'!S29</f>
        <v>7.6261439999999983</v>
      </c>
      <c r="O29">
        <f>BRPL_ISGS_exbus!BB29</f>
        <v>866.45186953286134</v>
      </c>
      <c r="P29" s="77">
        <v>83.694517191126465</v>
      </c>
      <c r="Q29" s="77">
        <v>38.230000000000004</v>
      </c>
      <c r="R29" s="80">
        <v>30.639999999999997</v>
      </c>
      <c r="S29" s="80">
        <v>0</v>
      </c>
      <c r="T29" s="78">
        <f>SUMPRODUCT(LTA!F29:AJ29,LTA!F$101:AJ$101,LTA!F$103:AJ$103)</f>
        <v>33.9</v>
      </c>
      <c r="U29" s="78">
        <f>SUMPRODUCT(LTA!F29:AJ29,LTA!F$102:AJ$102,LTA!F$103:AJ$103)</f>
        <v>65.5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306.04999999999995</v>
      </c>
      <c r="AB29" s="117">
        <f>-STOA!N29</f>
        <v>0</v>
      </c>
      <c r="AC29">
        <f t="shared" si="0"/>
        <v>14.074992765574265</v>
      </c>
      <c r="AD29">
        <f t="shared" si="1"/>
        <v>1573.8754011728149</v>
      </c>
      <c r="AE29">
        <f>'IDT-1'!B29</f>
        <v>85</v>
      </c>
      <c r="AF29" s="26"/>
      <c r="AG29">
        <f t="shared" si="2"/>
        <v>1658.8754011728149</v>
      </c>
      <c r="AI29" s="75">
        <f>PXIL!H29</f>
        <v>0</v>
      </c>
      <c r="AJ29" s="75">
        <f>PXIL!N29</f>
        <v>0</v>
      </c>
      <c r="AK29" s="75">
        <f>RTM_IEX!H29</f>
        <v>43.41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103.74</v>
      </c>
      <c r="J30">
        <f>Bawana_RLNG!P30</f>
        <v>0</v>
      </c>
      <c r="K30">
        <f>Bawana_Spot!P30</f>
        <v>0</v>
      </c>
      <c r="L30">
        <f>TWOMCL!O30</f>
        <v>-5.8384615384615381</v>
      </c>
      <c r="M30">
        <f>EDWPCL!S30</f>
        <v>0</v>
      </c>
      <c r="N30">
        <f>'MSW BWN'!S30</f>
        <v>7.0157179999999997</v>
      </c>
      <c r="O30">
        <f>BRPL_ISGS_exbus!BB30</f>
        <v>866.53744327941195</v>
      </c>
      <c r="P30" s="77">
        <v>83.694517191126465</v>
      </c>
      <c r="Q30" s="77">
        <v>38.230000000000004</v>
      </c>
      <c r="R30" s="80">
        <v>45.93</v>
      </c>
      <c r="S30" s="80">
        <v>0</v>
      </c>
      <c r="T30" s="78">
        <f>SUMPRODUCT(LTA!F30:AJ30,LTA!F$101:AJ$101,LTA!F$103:AJ$103)</f>
        <v>41.3</v>
      </c>
      <c r="U30" s="78">
        <f>SUMPRODUCT(LTA!F30:AJ30,LTA!F$102:AJ$102,LTA!F$103:AJ$103)</f>
        <v>65.010000000000005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307.10999999999996</v>
      </c>
      <c r="AB30" s="117">
        <f>-STOA!N30</f>
        <v>0</v>
      </c>
      <c r="AC30">
        <f t="shared" si="0"/>
        <v>14.191238775614297</v>
      </c>
      <c r="AD30">
        <f t="shared" si="1"/>
        <v>1586.7207734975607</v>
      </c>
      <c r="AE30">
        <f>'IDT-1'!B30</f>
        <v>69</v>
      </c>
      <c r="AF30" s="26"/>
      <c r="AG30">
        <f t="shared" si="2"/>
        <v>1655.7207734975607</v>
      </c>
      <c r="AI30" s="75">
        <f>PXIL!H30</f>
        <v>0</v>
      </c>
      <c r="AJ30" s="75">
        <f>PXIL!N30</f>
        <v>0</v>
      </c>
      <c r="AK30" s="75">
        <f>RTM_IEX!H30</f>
        <v>33.76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110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7.1277687999999992</v>
      </c>
      <c r="O31">
        <f>BRPL_ISGS_exbus!BB31</f>
        <v>856.49855369316208</v>
      </c>
      <c r="P31" s="77">
        <v>83.694517191126465</v>
      </c>
      <c r="Q31" s="77">
        <v>38.230000000000004</v>
      </c>
      <c r="R31" s="80">
        <v>47.83</v>
      </c>
      <c r="S31" s="80">
        <v>0</v>
      </c>
      <c r="T31" s="78">
        <f>SUMPRODUCT(LTA!F31:AJ31,LTA!F$101:AJ$101,LTA!F$103:AJ$103)</f>
        <v>53.209999999999994</v>
      </c>
      <c r="U31" s="78">
        <f>SUMPRODUCT(LTA!F31:AJ31,LTA!F$102:AJ$102,LTA!F$103:AJ$103)</f>
        <v>64.52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44.39</v>
      </c>
      <c r="Z31" s="75">
        <f>IEX!N31</f>
        <v>0</v>
      </c>
      <c r="AA31" s="117">
        <f>STOA!H31</f>
        <v>312.39999999999992</v>
      </c>
      <c r="AB31" s="117">
        <f>-STOA!N31</f>
        <v>0</v>
      </c>
      <c r="AC31">
        <f t="shared" si="0"/>
        <v>14.68518623901373</v>
      </c>
      <c r="AD31">
        <f t="shared" si="1"/>
        <v>1581.5116585382623</v>
      </c>
      <c r="AE31">
        <f>'IDT-1'!B31</f>
        <v>0</v>
      </c>
      <c r="AF31" s="26"/>
      <c r="AG31">
        <f t="shared" si="2"/>
        <v>1581.5116585382623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103.74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7.4739555999999991</v>
      </c>
      <c r="O32">
        <f>BRPL_ISGS_exbus!BB32</f>
        <v>856.49723916655023</v>
      </c>
      <c r="P32" s="77">
        <v>83.694517191126465</v>
      </c>
      <c r="Q32" s="77">
        <v>38.230000000000004</v>
      </c>
      <c r="R32" s="80">
        <v>47.83</v>
      </c>
      <c r="S32" s="80">
        <v>0</v>
      </c>
      <c r="T32" s="78">
        <f>SUMPRODUCT(LTA!F32:AJ32,LTA!F$101:AJ$101,LTA!F$103:AJ$103)</f>
        <v>68.72</v>
      </c>
      <c r="U32" s="78">
        <f>SUMPRODUCT(LTA!F32:AJ32,LTA!F$102:AJ$102,LTA!F$103:AJ$103)</f>
        <v>63.430000000000007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317.2999999999999</v>
      </c>
      <c r="AB32" s="117">
        <f>-STOA!N32</f>
        <v>0</v>
      </c>
      <c r="AC32">
        <f t="shared" si="0"/>
        <v>14.146173289353687</v>
      </c>
      <c r="AD32">
        <f t="shared" si="1"/>
        <v>1581.0655437613104</v>
      </c>
      <c r="AE32">
        <f>'IDT-1'!B32</f>
        <v>0</v>
      </c>
      <c r="AF32" s="26"/>
      <c r="AG32">
        <f t="shared" si="2"/>
        <v>1581.0655437613104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110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7.3619047999999996</v>
      </c>
      <c r="O33">
        <f>BRPL_ISGS_exbus!BB33</f>
        <v>841.39439984126773</v>
      </c>
      <c r="P33" s="77">
        <v>83.694517191126465</v>
      </c>
      <c r="Q33" s="77">
        <v>38.230000000000004</v>
      </c>
      <c r="R33" s="80">
        <v>47.83</v>
      </c>
      <c r="S33" s="80">
        <v>0</v>
      </c>
      <c r="T33" s="78">
        <f>SUMPRODUCT(LTA!F33:AJ33,LTA!F$101:AJ$101,LTA!F$103:AJ$103)</f>
        <v>87.049999999999983</v>
      </c>
      <c r="U33" s="78">
        <f>SUMPRODUCT(LTA!F33:AJ33,LTA!F$102:AJ$102,LTA!F$103:AJ$103)</f>
        <v>74.599999999999994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329.89999999999992</v>
      </c>
      <c r="AB33" s="117">
        <f>-STOA!N33</f>
        <v>0</v>
      </c>
      <c r="AC33">
        <f t="shared" si="0"/>
        <v>14.961659780060721</v>
      </c>
      <c r="AD33">
        <f t="shared" si="1"/>
        <v>1554.3951671453208</v>
      </c>
      <c r="AE33">
        <f>'IDT-1'!B33</f>
        <v>0</v>
      </c>
      <c r="AF33" s="26"/>
      <c r="AG33">
        <f t="shared" si="2"/>
        <v>1554.3951671453208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110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7.5057312000000005</v>
      </c>
      <c r="O34">
        <f>BRPL_ISGS_exbus!BB34</f>
        <v>824.48927470637068</v>
      </c>
      <c r="P34" s="77">
        <v>83.694517191126465</v>
      </c>
      <c r="Q34" s="77">
        <v>38.230000000000004</v>
      </c>
      <c r="R34" s="80">
        <v>47.83</v>
      </c>
      <c r="S34" s="80">
        <v>0</v>
      </c>
      <c r="T34" s="78">
        <f>SUMPRODUCT(LTA!F34:AJ34,LTA!F$101:AJ$101,LTA!F$103:AJ$103)</f>
        <v>108.67</v>
      </c>
      <c r="U34" s="78">
        <f>SUMPRODUCT(LTA!F34:AJ34,LTA!F$102:AJ$102,LTA!F$103:AJ$103)</f>
        <v>74.8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340.39999999999992</v>
      </c>
      <c r="AB34" s="117">
        <f>-STOA!N34</f>
        <v>0</v>
      </c>
      <c r="AC34">
        <f t="shared" si="0"/>
        <v>15.01867320349387</v>
      </c>
      <c r="AD34">
        <f t="shared" si="1"/>
        <v>1578.8968549869908</v>
      </c>
      <c r="AE34">
        <f>'IDT-1'!B34</f>
        <v>0</v>
      </c>
      <c r="AF34" s="26"/>
      <c r="AG34">
        <f t="shared" si="2"/>
        <v>1578.8968549869908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110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7.4254560000000005</v>
      </c>
      <c r="O35">
        <f>BRPL_ISGS_exbus!BB35</f>
        <v>754.22344855249548</v>
      </c>
      <c r="P35" s="77">
        <v>83.694517191126465</v>
      </c>
      <c r="Q35" s="77">
        <v>38.230000000000004</v>
      </c>
      <c r="R35" s="80">
        <v>48.34</v>
      </c>
      <c r="S35" s="80">
        <v>0</v>
      </c>
      <c r="T35" s="78">
        <f>SUMPRODUCT(LTA!F35:AJ35,LTA!F$101:AJ$101,LTA!F$103:AJ$103)</f>
        <v>135.52000000000001</v>
      </c>
      <c r="U35" s="78">
        <f>SUMPRODUCT(LTA!F35:AJ35,LTA!F$102:AJ$102,LTA!F$103:AJ$103)</f>
        <v>74.460000000000008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345.78999999999985</v>
      </c>
      <c r="AB35" s="117">
        <f>-STOA!N35</f>
        <v>0</v>
      </c>
      <c r="AC35">
        <f t="shared" si="0"/>
        <v>14.28531977308098</v>
      </c>
      <c r="AD35">
        <f t="shared" si="1"/>
        <v>1586.6941070635285</v>
      </c>
      <c r="AE35">
        <f>'IDT-1'!B35</f>
        <v>0</v>
      </c>
      <c r="AF35" s="26"/>
      <c r="AG35">
        <f t="shared" si="2"/>
        <v>1586.6941070635285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110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7.3134052000000001</v>
      </c>
      <c r="O36">
        <f>BRPL_ISGS_exbus!BB36</f>
        <v>743.81358132183891</v>
      </c>
      <c r="P36" s="77">
        <v>83.694517191126465</v>
      </c>
      <c r="Q36" s="77">
        <v>38.230000000000004</v>
      </c>
      <c r="R36" s="80">
        <v>48.34</v>
      </c>
      <c r="S36" s="80">
        <v>0</v>
      </c>
      <c r="T36" s="78">
        <f>SUMPRODUCT(LTA!F36:AJ36,LTA!F$101:AJ$101,LTA!F$103:AJ$103)</f>
        <v>162.45999999999998</v>
      </c>
      <c r="U36" s="78">
        <f>SUMPRODUCT(LTA!F36:AJ36,LTA!F$102:AJ$102,LTA!F$103:AJ$103)</f>
        <v>74.650000000000006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353.4899999999999</v>
      </c>
      <c r="AB36" s="117">
        <f>-STOA!N36</f>
        <v>0</v>
      </c>
      <c r="AC36">
        <f t="shared" si="0"/>
        <v>14.596890297155353</v>
      </c>
      <c r="AD36">
        <f t="shared" si="1"/>
        <v>1599.6906185087978</v>
      </c>
      <c r="AE36">
        <f>'IDT-1'!B36</f>
        <v>0</v>
      </c>
      <c r="AF36" s="26"/>
      <c r="AG36">
        <f t="shared" si="2"/>
        <v>1599.6906185087978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110</v>
      </c>
      <c r="J37">
        <f>Bawana_RLNG!P37</f>
        <v>0</v>
      </c>
      <c r="K37">
        <f>Bawana_Spot!P37</f>
        <v>0</v>
      </c>
      <c r="L37">
        <f>TWOMCL!O37</f>
        <v>-5.7665158371040723</v>
      </c>
      <c r="M37">
        <f>EDWPCL!S37</f>
        <v>0</v>
      </c>
      <c r="N37">
        <f>'MSW BWN'!S37</f>
        <v>7.2164059999999992</v>
      </c>
      <c r="O37">
        <f>BRPL_ISGS_exbus!BB37</f>
        <v>748.40051679609564</v>
      </c>
      <c r="P37" s="77">
        <v>83.694517191126465</v>
      </c>
      <c r="Q37" s="77">
        <v>38.230000000000004</v>
      </c>
      <c r="R37" s="80">
        <v>47.72</v>
      </c>
      <c r="S37" s="80">
        <v>0</v>
      </c>
      <c r="T37" s="78">
        <f>SUMPRODUCT(LTA!F37:AJ37,LTA!F$101:AJ$101,LTA!F$103:AJ$103)</f>
        <v>191.23000000000002</v>
      </c>
      <c r="U37" s="78">
        <f>SUMPRODUCT(LTA!F37:AJ37,LTA!F$102:AJ$102,LTA!F$103:AJ$103)</f>
        <v>74.7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358.38999999999987</v>
      </c>
      <c r="AB37" s="117">
        <f>-STOA!N37</f>
        <v>0</v>
      </c>
      <c r="AC37">
        <f t="shared" si="0"/>
        <v>15.368389550314678</v>
      </c>
      <c r="AD37">
        <f t="shared" si="1"/>
        <v>1586.8693299409013</v>
      </c>
      <c r="AE37">
        <f>'IDT-1'!B37</f>
        <v>0</v>
      </c>
      <c r="AF37" s="26"/>
      <c r="AG37">
        <f t="shared" si="2"/>
        <v>1586.8693299409013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110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7.6177819999999983</v>
      </c>
      <c r="O38">
        <f>BRPL_ISGS_exbus!BB38</f>
        <v>748.39957341304444</v>
      </c>
      <c r="P38" s="77">
        <v>83.694517191126465</v>
      </c>
      <c r="Q38" s="77">
        <v>38.230000000000004</v>
      </c>
      <c r="R38" s="80">
        <v>46.5</v>
      </c>
      <c r="S38" s="80">
        <v>0</v>
      </c>
      <c r="T38" s="78">
        <f>SUMPRODUCT(LTA!F38:AJ38,LTA!F$101:AJ$101,LTA!F$103:AJ$103)</f>
        <v>222.85</v>
      </c>
      <c r="U38" s="78">
        <f>SUMPRODUCT(LTA!F38:AJ38,LTA!F$102:AJ$102,LTA!F$103:AJ$103)</f>
        <v>74.989999999999995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368.18999999999988</v>
      </c>
      <c r="AB38" s="117">
        <f>-STOA!N38</f>
        <v>0</v>
      </c>
      <c r="AC38">
        <f t="shared" si="0"/>
        <v>15.699089627987949</v>
      </c>
      <c r="AD38">
        <f t="shared" si="1"/>
        <v>1629.4210711426715</v>
      </c>
      <c r="AE38">
        <f>'IDT-1'!B38</f>
        <v>0</v>
      </c>
      <c r="AF38" s="26"/>
      <c r="AG38">
        <f t="shared" si="2"/>
        <v>1629.4210711426715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102.09592594070469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7.2080439999999992</v>
      </c>
      <c r="O39">
        <f>BRPL_ISGS_exbus!BB39</f>
        <v>746.67028627785055</v>
      </c>
      <c r="P39" s="77">
        <v>83.694517191126465</v>
      </c>
      <c r="Q39" s="77">
        <v>38.230000000000004</v>
      </c>
      <c r="R39" s="80">
        <v>46.5</v>
      </c>
      <c r="S39" s="80">
        <v>0</v>
      </c>
      <c r="T39" s="78">
        <f>SUMPRODUCT(LTA!F39:AJ39,LTA!F$101:AJ$101,LTA!F$103:AJ$103)</f>
        <v>247.07999999999998</v>
      </c>
      <c r="U39" s="78">
        <f>SUMPRODUCT(LTA!F39:AJ39,LTA!F$102:AJ$102,LTA!F$103:AJ$103)</f>
        <v>64.78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373.78999999999985</v>
      </c>
      <c r="AB39" s="117">
        <f>-STOA!N39</f>
        <v>0</v>
      </c>
      <c r="AC39">
        <f t="shared" si="0"/>
        <v>15.614681932154731</v>
      </c>
      <c r="AD39">
        <f t="shared" si="1"/>
        <v>1658.0823796440154</v>
      </c>
      <c r="AE39">
        <f>'IDT-1'!B39</f>
        <v>0</v>
      </c>
      <c r="AF39" s="26"/>
      <c r="AG39">
        <f t="shared" si="2"/>
        <v>1658.0823796440154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102.09592594070469</v>
      </c>
      <c r="J40">
        <f>Bawana_RLNG!P40</f>
        <v>0</v>
      </c>
      <c r="K40">
        <f>Bawana_Spot!P40</f>
        <v>0</v>
      </c>
      <c r="L40">
        <f>TWOMCL!O40</f>
        <v>-5.5642533936651581</v>
      </c>
      <c r="M40">
        <f>EDWPCL!S40</f>
        <v>0</v>
      </c>
      <c r="N40">
        <f>'MSW BWN'!S40</f>
        <v>7.4739555999999991</v>
      </c>
      <c r="O40">
        <f>BRPL_ISGS_exbus!BB40</f>
        <v>746.67028627785055</v>
      </c>
      <c r="P40" s="77">
        <v>83.694517191126465</v>
      </c>
      <c r="Q40" s="77">
        <v>38.230000000000004</v>
      </c>
      <c r="R40" s="80">
        <v>46.5</v>
      </c>
      <c r="S40" s="80">
        <v>0</v>
      </c>
      <c r="T40" s="78">
        <f>SUMPRODUCT(LTA!F40:AJ40,LTA!F$101:AJ$101,LTA!F$103:AJ$103)</f>
        <v>254.79</v>
      </c>
      <c r="U40" s="78">
        <f>SUMPRODUCT(LTA!F40:AJ40,LTA!F$102:AJ$102,LTA!F$103:AJ$103)</f>
        <v>65.240000000000009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379.38999999999987</v>
      </c>
      <c r="AB40" s="117">
        <f>-STOA!N40</f>
        <v>0</v>
      </c>
      <c r="AC40">
        <f t="shared" si="0"/>
        <v>15.715447425260644</v>
      </c>
      <c r="AD40">
        <f t="shared" si="1"/>
        <v>1674.5800626053551</v>
      </c>
      <c r="AE40">
        <f>'IDT-1'!B40</f>
        <v>0</v>
      </c>
      <c r="AF40" s="26"/>
      <c r="AG40">
        <f t="shared" si="2"/>
        <v>1674.5800626053551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102.09592594070469</v>
      </c>
      <c r="J41">
        <f>Bawana_RLNG!P41</f>
        <v>0</v>
      </c>
      <c r="K41">
        <f>Bawana_Spot!P41</f>
        <v>0</v>
      </c>
      <c r="L41">
        <f>TWOMCL!O41</f>
        <v>-5.2710407239819004</v>
      </c>
      <c r="M41">
        <f>EDWPCL!S41</f>
        <v>0</v>
      </c>
      <c r="N41">
        <f>'MSW BWN'!S41</f>
        <v>7.4488695999999992</v>
      </c>
      <c r="O41">
        <f>BRPL_ISGS_exbus!BB41</f>
        <v>746.15400313263797</v>
      </c>
      <c r="P41" s="77">
        <v>83.694517191126465</v>
      </c>
      <c r="Q41" s="77">
        <v>38.230000000000004</v>
      </c>
      <c r="R41" s="80">
        <v>46.5</v>
      </c>
      <c r="S41" s="80">
        <v>0</v>
      </c>
      <c r="T41" s="78">
        <f>SUMPRODUCT(LTA!F41:AJ41,LTA!F$101:AJ$101,LTA!F$103:AJ$103)</f>
        <v>274.66000000000003</v>
      </c>
      <c r="U41" s="78">
        <f>SUMPRODUCT(LTA!F41:AJ41,LTA!F$102:AJ$102,LTA!F$103:AJ$103)</f>
        <v>65.430000000000007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382.88999999999987</v>
      </c>
      <c r="AB41" s="117">
        <f>-STOA!N41</f>
        <v>0</v>
      </c>
      <c r="AC41">
        <f t="shared" si="0"/>
        <v>15.79111441199947</v>
      </c>
      <c r="AD41">
        <f t="shared" si="1"/>
        <v>1711.8162391430874</v>
      </c>
      <c r="AE41">
        <f>'IDT-1'!B41</f>
        <v>0</v>
      </c>
      <c r="AF41" s="26"/>
      <c r="AG41">
        <f t="shared" si="2"/>
        <v>1711.8162391430874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102.09592594070469</v>
      </c>
      <c r="J42">
        <f>Bawana_RLNG!P42</f>
        <v>0</v>
      </c>
      <c r="K42">
        <f>Bawana_Spot!P42</f>
        <v>0</v>
      </c>
      <c r="L42">
        <f>TWOMCL!O42</f>
        <v>-5.864253393665158</v>
      </c>
      <c r="M42">
        <f>EDWPCL!S42</f>
        <v>0</v>
      </c>
      <c r="N42">
        <f>'MSW BWN'!S42</f>
        <v>6.9203911999999992</v>
      </c>
      <c r="O42">
        <f>BRPL_ISGS_exbus!BB42</f>
        <v>746.15404678474283</v>
      </c>
      <c r="P42" s="77">
        <v>83.694517191126465</v>
      </c>
      <c r="Q42" s="77">
        <v>38.230000000000004</v>
      </c>
      <c r="R42" s="80">
        <v>46.5</v>
      </c>
      <c r="S42" s="80">
        <v>0</v>
      </c>
      <c r="T42" s="78">
        <f>SUMPRODUCT(LTA!F42:AJ42,LTA!F$101:AJ$101,LTA!F$103:AJ$103)</f>
        <v>293.92</v>
      </c>
      <c r="U42" s="78">
        <f>SUMPRODUCT(LTA!F42:AJ42,LTA!F$102:AJ$102,LTA!F$103:AJ$103)</f>
        <v>65.010000000000005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387.08999999999986</v>
      </c>
      <c r="AB42" s="117">
        <f>-STOA!N42</f>
        <v>0</v>
      </c>
      <c r="AC42">
        <f t="shared" si="0"/>
        <v>16.038873441558199</v>
      </c>
      <c r="AD42">
        <f t="shared" si="1"/>
        <v>1728.4868326959499</v>
      </c>
      <c r="AE42">
        <f>'IDT-1'!B42</f>
        <v>0</v>
      </c>
      <c r="AF42" s="26"/>
      <c r="AG42">
        <f t="shared" si="2"/>
        <v>1728.4868326959499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3.8580377262861258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110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7.2883191999999983</v>
      </c>
      <c r="O43">
        <f>BRPL_ISGS_exbus!BB43</f>
        <v>763.5640966596892</v>
      </c>
      <c r="P43" s="77">
        <v>83.694517191126465</v>
      </c>
      <c r="Q43" s="77">
        <v>14.48</v>
      </c>
      <c r="R43" s="80">
        <v>46.5</v>
      </c>
      <c r="S43" s="80">
        <v>0</v>
      </c>
      <c r="T43" s="78">
        <f>SUMPRODUCT(LTA!F43:AJ43,LTA!F$101:AJ$101,LTA!F$103:AJ$103)</f>
        <v>314.15999999999997</v>
      </c>
      <c r="U43" s="78">
        <f>SUMPRODUCT(LTA!F43:AJ43,LTA!F$102:AJ$102,LTA!F$103:AJ$103)</f>
        <v>64.930000000000007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391.28999999999985</v>
      </c>
      <c r="AB43" s="117">
        <f>-STOA!N43</f>
        <v>0</v>
      </c>
      <c r="AC43">
        <f t="shared" si="0"/>
        <v>16.114279356017846</v>
      </c>
      <c r="AD43">
        <f t="shared" si="1"/>
        <v>1752.5239011729732</v>
      </c>
      <c r="AE43">
        <f>'IDT-1'!B43</f>
        <v>0</v>
      </c>
      <c r="AF43" s="26"/>
      <c r="AG43">
        <f t="shared" si="2"/>
        <v>1752.5239011729732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3.8580377262861258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110</v>
      </c>
      <c r="J44">
        <f>Bawana_RLNG!P44</f>
        <v>0</v>
      </c>
      <c r="K44">
        <f>Bawana_Spot!P44</f>
        <v>0</v>
      </c>
      <c r="L44">
        <f>TWOMCL!O44</f>
        <v>-6.0733031674208142</v>
      </c>
      <c r="M44">
        <f>EDWPCL!S44</f>
        <v>0</v>
      </c>
      <c r="N44">
        <f>'MSW BWN'!S44</f>
        <v>7.4488695999999992</v>
      </c>
      <c r="O44">
        <f>BRPL_ISGS_exbus!BB44</f>
        <v>757.60422732368932</v>
      </c>
      <c r="P44" s="77">
        <v>83.694517191126465</v>
      </c>
      <c r="Q44" s="77">
        <v>14.48</v>
      </c>
      <c r="R44" s="80">
        <v>46.5</v>
      </c>
      <c r="S44" s="80">
        <v>0</v>
      </c>
      <c r="T44" s="78">
        <f>SUMPRODUCT(LTA!F44:AJ44,LTA!F$101:AJ$101,LTA!F$103:AJ$103)</f>
        <v>347.68999999999994</v>
      </c>
      <c r="U44" s="78">
        <f>SUMPRODUCT(LTA!F44:AJ44,LTA!F$102:AJ$102,LTA!F$103:AJ$103)</f>
        <v>65.36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398.28999999999985</v>
      </c>
      <c r="AB44" s="117">
        <f>-STOA!N44</f>
        <v>0</v>
      </c>
      <c r="AC44">
        <f t="shared" si="0"/>
        <v>16.405462229213505</v>
      </c>
      <c r="AD44">
        <f t="shared" si="1"/>
        <v>1789.4468864444673</v>
      </c>
      <c r="AE44">
        <f>'IDT-1'!B44</f>
        <v>0</v>
      </c>
      <c r="AF44" s="26"/>
      <c r="AG44">
        <f t="shared" si="2"/>
        <v>1789.4468864444673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110</v>
      </c>
      <c r="J45">
        <f>Bawana_RLNG!P45</f>
        <v>0</v>
      </c>
      <c r="K45">
        <f>Bawana_Spot!P45</f>
        <v>0</v>
      </c>
      <c r="L45">
        <f>TWOMCL!O45</f>
        <v>-6.0529411764705872</v>
      </c>
      <c r="M45">
        <f>EDWPCL!S45</f>
        <v>0</v>
      </c>
      <c r="N45">
        <f>'MSW BWN'!S45</f>
        <v>7.6896951999999992</v>
      </c>
      <c r="O45">
        <f>BRPL_ISGS_exbus!BB45</f>
        <v>738.39339722351303</v>
      </c>
      <c r="P45" s="77">
        <v>83.694517191126465</v>
      </c>
      <c r="Q45" s="77">
        <v>14.48</v>
      </c>
      <c r="R45" s="80">
        <v>46.5</v>
      </c>
      <c r="S45" s="80">
        <v>0</v>
      </c>
      <c r="T45" s="78">
        <f>SUMPRODUCT(LTA!F45:AJ45,LTA!F$101:AJ$101,LTA!F$103:AJ$103)</f>
        <v>365.20000000000005</v>
      </c>
      <c r="U45" s="78">
        <f>SUMPRODUCT(LTA!F45:AJ45,LTA!F$102:AJ$102,LTA!F$103:AJ$103)</f>
        <v>65.05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400.38999999999987</v>
      </c>
      <c r="AB45" s="117">
        <f>-STOA!N45</f>
        <v>0</v>
      </c>
      <c r="AC45">
        <f t="shared" si="0"/>
        <v>16.778038426860757</v>
      </c>
      <c r="AD45">
        <f t="shared" si="1"/>
        <v>1877.6576162161805</v>
      </c>
      <c r="AE45">
        <f>'IDT-1'!B45</f>
        <v>0</v>
      </c>
      <c r="AF45" s="26"/>
      <c r="AG45">
        <f t="shared" si="2"/>
        <v>1877.6576162161805</v>
      </c>
      <c r="AI45" s="75">
        <f>PXIL!H45</f>
        <v>0</v>
      </c>
      <c r="AJ45" s="75">
        <f>PXIL!N45</f>
        <v>0</v>
      </c>
      <c r="AK45" s="75">
        <f>RTM_IEX!H45</f>
        <v>55.97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110</v>
      </c>
      <c r="J46">
        <f>Bawana_RLNG!P46</f>
        <v>0</v>
      </c>
      <c r="K46">
        <f>Bawana_Spot!P46</f>
        <v>0</v>
      </c>
      <c r="L46">
        <f>TWOMCL!O46</f>
        <v>-5.4217194570135749</v>
      </c>
      <c r="M46">
        <f>EDWPCL!S46</f>
        <v>0</v>
      </c>
      <c r="N46">
        <f>'MSW BWN'!S46</f>
        <v>7.4572315999999992</v>
      </c>
      <c r="O46">
        <f>BRPL_ISGS_exbus!BB46</f>
        <v>738.394248794286</v>
      </c>
      <c r="P46" s="77">
        <v>83.694517191126465</v>
      </c>
      <c r="Q46" s="77">
        <v>14.48</v>
      </c>
      <c r="R46" s="80">
        <v>46.5</v>
      </c>
      <c r="S46" s="80">
        <v>0</v>
      </c>
      <c r="T46" s="78">
        <f>SUMPRODUCT(LTA!F46:AJ46,LTA!F$101:AJ$101,LTA!F$103:AJ$103)</f>
        <v>372.69000000000005</v>
      </c>
      <c r="U46" s="78">
        <f>SUMPRODUCT(LTA!F46:AJ46,LTA!F$102:AJ$102,LTA!F$103:AJ$103)</f>
        <v>72.36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400.38999999999987</v>
      </c>
      <c r="AB46" s="117">
        <f>-STOA!N46</f>
        <v>0</v>
      </c>
      <c r="AC46">
        <f t="shared" si="0"/>
        <v>16.80726817408344</v>
      </c>
      <c r="AD46">
        <f t="shared" si="1"/>
        <v>1882.2179961591876</v>
      </c>
      <c r="AE46">
        <f>'IDT-1'!B46</f>
        <v>0</v>
      </c>
      <c r="AF46" s="26"/>
      <c r="AG46">
        <f t="shared" si="2"/>
        <v>1882.2179961591876</v>
      </c>
      <c r="AI46" s="75">
        <f>PXIL!H46</f>
        <v>0</v>
      </c>
      <c r="AJ46" s="75">
        <f>PXIL!N46</f>
        <v>0</v>
      </c>
      <c r="AK46" s="75">
        <f>RTM_IEX!H46</f>
        <v>45.36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13.120986204872322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102.29</v>
      </c>
      <c r="J47">
        <f>Bawana_RLNG!P47</f>
        <v>0</v>
      </c>
      <c r="K47">
        <f>Bawana_Spot!P47</f>
        <v>0</v>
      </c>
      <c r="L47">
        <f>TWOMCL!O47</f>
        <v>-5.9294117647058826</v>
      </c>
      <c r="M47">
        <f>EDWPCL!S47</f>
        <v>0</v>
      </c>
      <c r="N47">
        <f>'MSW BWN'!S47</f>
        <v>7.2247680000000001</v>
      </c>
      <c r="O47">
        <f>BRPL_ISGS_exbus!BB47</f>
        <v>729.89209696525938</v>
      </c>
      <c r="P47" s="77">
        <v>83.694517191126465</v>
      </c>
      <c r="Q47" s="77">
        <v>14.48</v>
      </c>
      <c r="R47" s="80">
        <v>46.5</v>
      </c>
      <c r="S47" s="80">
        <v>0</v>
      </c>
      <c r="T47" s="78">
        <f>SUMPRODUCT(LTA!F47:AJ47,LTA!F$101:AJ$101,LTA!F$103:AJ$103)</f>
        <v>379.18000000000006</v>
      </c>
      <c r="U47" s="78">
        <f>SUMPRODUCT(LTA!F47:AJ47,LTA!F$102:AJ$102,LTA!F$103:AJ$103)</f>
        <v>73.740000000000009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400.38999999999987</v>
      </c>
      <c r="AB47" s="117">
        <f>-STOA!N47</f>
        <v>0</v>
      </c>
      <c r="AC47">
        <f t="shared" si="0"/>
        <v>16.337150915357736</v>
      </c>
      <c r="AD47">
        <f t="shared" si="1"/>
        <v>1828.2458056811943</v>
      </c>
      <c r="AE47">
        <f>'IDT-1'!B47</f>
        <v>0</v>
      </c>
      <c r="AF47" s="26"/>
      <c r="AG47">
        <f t="shared" si="2"/>
        <v>1828.2458056811943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13.120986204872322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102.28583323149618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7.1043552000000005</v>
      </c>
      <c r="O48">
        <f>BRPL_ISGS_exbus!BB48</f>
        <v>729.89209415749383</v>
      </c>
      <c r="P48" s="77">
        <v>83.694517191126465</v>
      </c>
      <c r="Q48" s="77">
        <v>14.48</v>
      </c>
      <c r="R48" s="80">
        <v>46.5</v>
      </c>
      <c r="S48" s="80">
        <v>0</v>
      </c>
      <c r="T48" s="78">
        <f>SUMPRODUCT(LTA!F48:AJ48,LTA!F$101:AJ$101,LTA!F$103:AJ$103)</f>
        <v>380.9</v>
      </c>
      <c r="U48" s="78">
        <f>SUMPRODUCT(LTA!F48:AJ48,LTA!F$102:AJ$102,LTA!F$103:AJ$103)</f>
        <v>74.06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401.78999999999985</v>
      </c>
      <c r="AB48" s="117">
        <f>-STOA!N48</f>
        <v>0</v>
      </c>
      <c r="AC48">
        <f t="shared" si="0"/>
        <v>16.368078941792369</v>
      </c>
      <c r="AD48">
        <f t="shared" si="1"/>
        <v>1831.3329167950858</v>
      </c>
      <c r="AE48">
        <f>'IDT-1'!B48</f>
        <v>0</v>
      </c>
      <c r="AF48" s="26"/>
      <c r="AG48">
        <f t="shared" si="2"/>
        <v>1831.3329167950858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13.120986204872322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102.29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7.4421799999999996</v>
      </c>
      <c r="O49">
        <f>BRPL_ISGS_exbus!BB49</f>
        <v>736.58131461199503</v>
      </c>
      <c r="P49" s="77">
        <v>83.694517191126465</v>
      </c>
      <c r="Q49" s="77">
        <v>14.48</v>
      </c>
      <c r="R49" s="80">
        <v>46.5</v>
      </c>
      <c r="S49" s="80">
        <v>0</v>
      </c>
      <c r="T49" s="78">
        <f>SUMPRODUCT(LTA!F49:AJ49,LTA!F$101:AJ$101,LTA!F$103:AJ$103)</f>
        <v>381.82000000000005</v>
      </c>
      <c r="U49" s="78">
        <f>SUMPRODUCT(LTA!F49:AJ49,LTA!F$102:AJ$102,LTA!F$103:AJ$103)</f>
        <v>74.7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401.78999999999985</v>
      </c>
      <c r="AB49" s="117">
        <f>-STOA!N49</f>
        <v>0</v>
      </c>
      <c r="AC49">
        <f t="shared" si="0"/>
        <v>16.749305607594813</v>
      </c>
      <c r="AD49">
        <f t="shared" si="1"/>
        <v>1874.2729021522885</v>
      </c>
      <c r="AE49">
        <f>'IDT-1'!B49</f>
        <v>0</v>
      </c>
      <c r="AF49" s="26"/>
      <c r="AG49">
        <f t="shared" si="2"/>
        <v>1874.2729021522885</v>
      </c>
      <c r="AI49" s="75">
        <f>PXIL!H49</f>
        <v>0</v>
      </c>
      <c r="AJ49" s="75">
        <f>PXIL!N49</f>
        <v>0</v>
      </c>
      <c r="AK49" s="75">
        <f>RTM_IEX!H49</f>
        <v>34.729999999999997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13.120986204872322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102.28583323149618</v>
      </c>
      <c r="J50">
        <f>Bawana_RLNG!P50</f>
        <v>0</v>
      </c>
      <c r="K50">
        <f>Bawana_Spot!P50</f>
        <v>0</v>
      </c>
      <c r="L50">
        <f>TWOMCL!O50</f>
        <v>-5.9619909502262436</v>
      </c>
      <c r="M50">
        <f>EDWPCL!S50</f>
        <v>0</v>
      </c>
      <c r="N50">
        <f>'MSW BWN'!S50</f>
        <v>7.4890071999999988</v>
      </c>
      <c r="O50">
        <f>BRPL_ISGS_exbus!BB50</f>
        <v>739.25552473207756</v>
      </c>
      <c r="P50" s="77">
        <v>83.694517191126465</v>
      </c>
      <c r="Q50" s="77">
        <v>14.48</v>
      </c>
      <c r="R50" s="80">
        <v>46.5</v>
      </c>
      <c r="S50" s="80">
        <v>0</v>
      </c>
      <c r="T50" s="78">
        <f>SUMPRODUCT(LTA!F50:AJ50,LTA!F$101:AJ$101,LTA!F$103:AJ$103)</f>
        <v>382.63000000000005</v>
      </c>
      <c r="U50" s="78">
        <f>SUMPRODUCT(LTA!F50:AJ50,LTA!F$102:AJ$102,LTA!F$103:AJ$103)</f>
        <v>75.819999999999993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401.78999999999985</v>
      </c>
      <c r="AB50" s="117">
        <f>-STOA!N50</f>
        <v>0</v>
      </c>
      <c r="AC50">
        <f t="shared" si="0"/>
        <v>16.635966959266518</v>
      </c>
      <c r="AD50">
        <f t="shared" si="1"/>
        <v>1861.8379106500793</v>
      </c>
      <c r="AE50">
        <f>'IDT-1'!B50</f>
        <v>0</v>
      </c>
      <c r="AF50" s="26"/>
      <c r="AG50">
        <f t="shared" si="2"/>
        <v>1861.8379106500793</v>
      </c>
      <c r="AI50" s="75">
        <f>PXIL!H50</f>
        <v>0</v>
      </c>
      <c r="AJ50" s="75">
        <f>PXIL!N50</f>
        <v>0</v>
      </c>
      <c r="AK50" s="75">
        <f>RTM_IEX!H50</f>
        <v>17.37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13.120986204872322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101.94583350361681</v>
      </c>
      <c r="J51">
        <f>Bawana_RLNG!P51</f>
        <v>0</v>
      </c>
      <c r="K51">
        <f>Bawana_Spot!P51</f>
        <v>0</v>
      </c>
      <c r="L51">
        <f>TWOMCL!O51</f>
        <v>-5.4217194570135749</v>
      </c>
      <c r="M51">
        <f>EDWPCL!S51</f>
        <v>0</v>
      </c>
      <c r="N51">
        <f>'MSW BWN'!S51</f>
        <v>7.3368187999999988</v>
      </c>
      <c r="O51">
        <f>BRPL_ISGS_exbus!BB51</f>
        <v>740.01223546481901</v>
      </c>
      <c r="P51" s="77">
        <v>83.694517191126465</v>
      </c>
      <c r="Q51" s="77">
        <v>14.48</v>
      </c>
      <c r="R51" s="80">
        <v>46.5</v>
      </c>
      <c r="S51" s="80">
        <v>0</v>
      </c>
      <c r="T51" s="78">
        <f>SUMPRODUCT(LTA!F51:AJ51,LTA!F$101:AJ$101,LTA!F$103:AJ$103)</f>
        <v>384.29000000000008</v>
      </c>
      <c r="U51" s="78">
        <f>SUMPRODUCT(LTA!F51:AJ51,LTA!F$102:AJ$102,LTA!F$103:AJ$103)</f>
        <v>76.42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401.78999999999985</v>
      </c>
      <c r="AB51" s="117">
        <f>-STOA!N51</f>
        <v>0</v>
      </c>
      <c r="AC51">
        <f t="shared" si="0"/>
        <v>16.793508367208403</v>
      </c>
      <c r="AD51">
        <f t="shared" si="1"/>
        <v>1814.3751633402128</v>
      </c>
      <c r="AE51">
        <f>'IDT-1'!B51</f>
        <v>0</v>
      </c>
      <c r="AF51" s="26"/>
      <c r="AG51">
        <f t="shared" si="2"/>
        <v>1814.3751633402128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13.120986204872322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101.94583350361681</v>
      </c>
      <c r="J52">
        <f>Bawana_RLNG!P52</f>
        <v>0</v>
      </c>
      <c r="K52">
        <f>Bawana_Spot!P52</f>
        <v>0</v>
      </c>
      <c r="L52">
        <f>TWOMCL!O52</f>
        <v>-5.8710407239819</v>
      </c>
      <c r="M52">
        <f>EDWPCL!S52</f>
        <v>0</v>
      </c>
      <c r="N52">
        <f>'MSW BWN'!S52</f>
        <v>7.2247680000000001</v>
      </c>
      <c r="O52">
        <f>BRPL_ISGS_exbus!BB52</f>
        <v>746.02436739508028</v>
      </c>
      <c r="P52" s="77">
        <v>83.694517191126465</v>
      </c>
      <c r="Q52" s="77">
        <v>14.48</v>
      </c>
      <c r="R52" s="80">
        <v>46.5</v>
      </c>
      <c r="S52" s="80">
        <v>0</v>
      </c>
      <c r="T52" s="78">
        <f>SUMPRODUCT(LTA!F52:AJ52,LTA!F$101:AJ$101,LTA!F$103:AJ$103)</f>
        <v>384.64</v>
      </c>
      <c r="U52" s="78">
        <f>SUMPRODUCT(LTA!F52:AJ52,LTA!F$102:AJ$102,LTA!F$103:AJ$103)</f>
        <v>82.710000000000008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401.78999999999985</v>
      </c>
      <c r="AB52" s="117">
        <f>-STOA!N52</f>
        <v>0</v>
      </c>
      <c r="AC52">
        <f t="shared" si="0"/>
        <v>16.792434554872742</v>
      </c>
      <c r="AD52">
        <f t="shared" si="1"/>
        <v>1839.4669970158411</v>
      </c>
      <c r="AE52">
        <f>'IDT-1'!B52</f>
        <v>0</v>
      </c>
      <c r="AF52" s="26"/>
      <c r="AG52">
        <f t="shared" si="2"/>
        <v>1839.4669970158411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13.120986204872322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7.4421799999999996</v>
      </c>
      <c r="O53">
        <f>BRPL_ISGS_exbus!BB53</f>
        <v>731.44715337566004</v>
      </c>
      <c r="P53" s="77">
        <v>83.694517191126465</v>
      </c>
      <c r="Q53" s="77">
        <v>14.48</v>
      </c>
      <c r="R53" s="80">
        <v>46.5</v>
      </c>
      <c r="S53" s="80">
        <v>0</v>
      </c>
      <c r="T53" s="78">
        <f>SUMPRODUCT(LTA!F53:AJ53,LTA!F$101:AJ$101,LTA!F$103:AJ$103)</f>
        <v>385.15</v>
      </c>
      <c r="U53" s="78">
        <f>SUMPRODUCT(LTA!F53:AJ53,LTA!F$102:AJ$102,LTA!F$103:AJ$103)</f>
        <v>83.289999999999992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401.78999999999985</v>
      </c>
      <c r="AB53" s="117">
        <f>-STOA!N53</f>
        <v>0</v>
      </c>
      <c r="AC53">
        <f t="shared" si="0"/>
        <v>16.910748988715067</v>
      </c>
      <c r="AD53">
        <f t="shared" si="1"/>
        <v>1892.4572975348328</v>
      </c>
      <c r="AE53">
        <f>'IDT-1'!B53</f>
        <v>0</v>
      </c>
      <c r="AF53" s="26"/>
      <c r="AG53">
        <f t="shared" si="2"/>
        <v>1892.4572975348328</v>
      </c>
      <c r="AI53" s="75">
        <f>PXIL!H53</f>
        <v>0</v>
      </c>
      <c r="AJ53" s="75">
        <f>PXIL!N53</f>
        <v>0</v>
      </c>
      <c r="AK53" s="75">
        <f>RTM_IEX!H53</f>
        <v>66.58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</v>
      </c>
      <c r="J54">
        <f>Bawana_RLNG!P54</f>
        <v>0</v>
      </c>
      <c r="K54">
        <f>Bawana_Spot!P54</f>
        <v>0</v>
      </c>
      <c r="L54">
        <f>TWOMCL!O54</f>
        <v>-5.7081447963800898</v>
      </c>
      <c r="M54">
        <f>EDWPCL!S54</f>
        <v>0</v>
      </c>
      <c r="N54">
        <f>'MSW BWN'!S54</f>
        <v>7.2649055999999996</v>
      </c>
      <c r="O54">
        <f>BRPL_ISGS_exbus!BB54</f>
        <v>722.23501267425729</v>
      </c>
      <c r="P54" s="77">
        <v>83.694517191126465</v>
      </c>
      <c r="Q54" s="77">
        <v>14.48</v>
      </c>
      <c r="R54" s="80">
        <v>46.5</v>
      </c>
      <c r="S54" s="80">
        <v>0</v>
      </c>
      <c r="T54" s="78">
        <f>SUMPRODUCT(LTA!F54:AJ54,LTA!F$101:AJ$101,LTA!F$103:AJ$103)</f>
        <v>384.80000000000007</v>
      </c>
      <c r="U54" s="78">
        <f>SUMPRODUCT(LTA!F54:AJ54,LTA!F$102:AJ$102,LTA!F$103:AJ$103)</f>
        <v>83.81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401.78999999999985</v>
      </c>
      <c r="AB54" s="117">
        <f>-STOA!N54</f>
        <v>0</v>
      </c>
      <c r="AC54">
        <f t="shared" si="0"/>
        <v>16.76677707955211</v>
      </c>
      <c r="AD54">
        <f t="shared" si="1"/>
        <v>1877.0818329121005</v>
      </c>
      <c r="AE54">
        <f>'IDT-1'!B54</f>
        <v>0</v>
      </c>
      <c r="AF54" s="26"/>
      <c r="AG54">
        <f t="shared" si="2"/>
        <v>1877.0818329121005</v>
      </c>
      <c r="AI54" s="75">
        <f>PXIL!H54</f>
        <v>0</v>
      </c>
      <c r="AJ54" s="75">
        <f>PXIL!N54</f>
        <v>0</v>
      </c>
      <c r="AK54" s="75">
        <f>RTM_IEX!H54</f>
        <v>60.79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12.192319322648927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</v>
      </c>
      <c r="J55">
        <f>Bawana_RLNG!P55</f>
        <v>0</v>
      </c>
      <c r="K55">
        <f>Bawana_Spot!P55</f>
        <v>0</v>
      </c>
      <c r="L55">
        <f>TWOMCL!O55</f>
        <v>-6.1113122171945689</v>
      </c>
      <c r="M55">
        <f>EDWPCL!S55</f>
        <v>0</v>
      </c>
      <c r="N55">
        <f>'MSW BWN'!S55</f>
        <v>7.4890071999999988</v>
      </c>
      <c r="O55">
        <f>BRPL_ISGS_exbus!BB55</f>
        <v>718.6582715093441</v>
      </c>
      <c r="P55" s="77">
        <v>83.694517191126465</v>
      </c>
      <c r="Q55" s="77">
        <v>14.48</v>
      </c>
      <c r="R55" s="80">
        <v>46.5</v>
      </c>
      <c r="S55" s="80">
        <v>0</v>
      </c>
      <c r="T55" s="78">
        <f>SUMPRODUCT(LTA!F55:AJ55,LTA!F$101:AJ$101,LTA!F$103:AJ$103)</f>
        <v>380.12000000000006</v>
      </c>
      <c r="U55" s="78">
        <f>SUMPRODUCT(LTA!F55:AJ55,LTA!F$102:AJ$102,LTA!F$103:AJ$103)</f>
        <v>84.47999999999999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401.78999999999985</v>
      </c>
      <c r="AB55" s="117">
        <f>-STOA!N55</f>
        <v>0</v>
      </c>
      <c r="AC55">
        <f t="shared" si="0"/>
        <v>16.382957223155657</v>
      </c>
      <c r="AD55">
        <f t="shared" si="1"/>
        <v>1833.0398457827691</v>
      </c>
      <c r="AE55">
        <f>'IDT-1'!B55</f>
        <v>0</v>
      </c>
      <c r="AF55" s="26"/>
      <c r="AG55">
        <f t="shared" si="2"/>
        <v>1833.0398457827691</v>
      </c>
      <c r="AI55" s="75">
        <f>PXIL!H55</f>
        <v>0</v>
      </c>
      <c r="AJ55" s="75">
        <f>PXIL!N55</f>
        <v>0</v>
      </c>
      <c r="AK55" s="75">
        <f>RTM_IEX!H55</f>
        <v>24.13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12.192319322648927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</v>
      </c>
      <c r="J56">
        <f>Bawana_RLNG!P56</f>
        <v>0</v>
      </c>
      <c r="K56">
        <f>Bawana_Spot!P56</f>
        <v>0</v>
      </c>
      <c r="L56">
        <f>TWOMCL!O56</f>
        <v>-6.0135746606334832</v>
      </c>
      <c r="M56">
        <f>EDWPCL!S56</f>
        <v>0</v>
      </c>
      <c r="N56">
        <f>'MSW BWN'!S56</f>
        <v>7.5375067999999992</v>
      </c>
      <c r="O56">
        <f>BRPL_ISGS_exbus!BB56</f>
        <v>710.61039458453592</v>
      </c>
      <c r="P56" s="77">
        <v>83.694517191126465</v>
      </c>
      <c r="Q56" s="77">
        <v>14.48</v>
      </c>
      <c r="R56" s="80">
        <v>46.5</v>
      </c>
      <c r="S56" s="80">
        <v>0</v>
      </c>
      <c r="T56" s="78">
        <f>SUMPRODUCT(LTA!F56:AJ56,LTA!F$101:AJ$101,LTA!F$103:AJ$103)</f>
        <v>379.12</v>
      </c>
      <c r="U56" s="78">
        <f>SUMPRODUCT(LTA!F56:AJ56,LTA!F$102:AJ$102,LTA!F$103:AJ$103)</f>
        <v>85.39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400.38999999999987</v>
      </c>
      <c r="AB56" s="117">
        <f>-STOA!N56</f>
        <v>0</v>
      </c>
      <c r="AC56">
        <f t="shared" si="0"/>
        <v>16.578774976206489</v>
      </c>
      <c r="AD56">
        <f t="shared" si="1"/>
        <v>1855.2923882614714</v>
      </c>
      <c r="AE56">
        <f>'IDT-1'!B56</f>
        <v>0</v>
      </c>
      <c r="AF56" s="26"/>
      <c r="AG56">
        <f t="shared" si="2"/>
        <v>1855.2923882614714</v>
      </c>
      <c r="AI56" s="75">
        <f>PXIL!H56</f>
        <v>0</v>
      </c>
      <c r="AJ56" s="75">
        <f>PXIL!N56</f>
        <v>0</v>
      </c>
      <c r="AK56" s="75">
        <f>RTM_IEX!H56</f>
        <v>55.97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12.192319322648927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</v>
      </c>
      <c r="J57">
        <f>Bawana_RLNG!P57</f>
        <v>0</v>
      </c>
      <c r="K57">
        <f>Bawana_Spot!P57</f>
        <v>0</v>
      </c>
      <c r="L57">
        <f>TWOMCL!O57</f>
        <v>-6.0665158371040722</v>
      </c>
      <c r="M57">
        <f>EDWPCL!S57</f>
        <v>0</v>
      </c>
      <c r="N57">
        <f>'MSW BWN'!S57</f>
        <v>7.4488695999999992</v>
      </c>
      <c r="O57">
        <f>BRPL_ISGS_exbus!BB57</f>
        <v>691.46208194393466</v>
      </c>
      <c r="P57" s="77">
        <v>83.694517191126465</v>
      </c>
      <c r="Q57" s="77">
        <v>14.48</v>
      </c>
      <c r="R57" s="80">
        <v>46.5</v>
      </c>
      <c r="S57" s="80">
        <v>0</v>
      </c>
      <c r="T57" s="78">
        <f>SUMPRODUCT(LTA!F57:AJ57,LTA!F$101:AJ$101,LTA!F$103:AJ$103)</f>
        <v>389.56</v>
      </c>
      <c r="U57" s="78">
        <f>SUMPRODUCT(LTA!F57:AJ57,LTA!F$102:AJ$102,LTA!F$103:AJ$103)</f>
        <v>86.7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400.38999999999987</v>
      </c>
      <c r="AB57" s="117">
        <f>-STOA!N57</f>
        <v>0</v>
      </c>
      <c r="AC57">
        <f t="shared" si="0"/>
        <v>16.419903836125076</v>
      </c>
      <c r="AD57">
        <f t="shared" si="1"/>
        <v>1837.2913683844808</v>
      </c>
      <c r="AE57">
        <f>'IDT-1'!B57</f>
        <v>0</v>
      </c>
      <c r="AF57" s="26"/>
      <c r="AG57">
        <f t="shared" si="2"/>
        <v>1837.2913683844808</v>
      </c>
      <c r="AI57" s="75">
        <f>PXIL!H57</f>
        <v>0</v>
      </c>
      <c r="AJ57" s="75">
        <f>PXIL!N57</f>
        <v>0</v>
      </c>
      <c r="AK57" s="75">
        <f>RTM_IEX!H57</f>
        <v>45.35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12.192319322648927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7.7147812</v>
      </c>
      <c r="O58">
        <f>BRPL_ISGS_exbus!BB58</f>
        <v>699.64572301588328</v>
      </c>
      <c r="P58" s="77">
        <v>83.694517191126465</v>
      </c>
      <c r="Q58" s="77">
        <v>14.48</v>
      </c>
      <c r="R58" s="80">
        <v>46.5</v>
      </c>
      <c r="S58" s="80">
        <v>0</v>
      </c>
      <c r="T58" s="78">
        <f>SUMPRODUCT(LTA!F58:AJ58,LTA!F$101:AJ$101,LTA!F$103:AJ$103)</f>
        <v>389.86999999999995</v>
      </c>
      <c r="U58" s="78">
        <f>SUMPRODUCT(LTA!F58:AJ58,LTA!F$102:AJ$102,LTA!F$103:AJ$103)</f>
        <v>87.69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400.38999999999987</v>
      </c>
      <c r="AB58" s="117">
        <f>-STOA!N58</f>
        <v>0</v>
      </c>
      <c r="AC58">
        <f t="shared" si="0"/>
        <v>16.777979023545466</v>
      </c>
      <c r="AD58">
        <f t="shared" si="1"/>
        <v>1877.5025714580026</v>
      </c>
      <c r="AE58">
        <f>'IDT-1'!B58</f>
        <v>0</v>
      </c>
      <c r="AF58" s="26"/>
      <c r="AG58">
        <f t="shared" si="2"/>
        <v>1877.5025714580026</v>
      </c>
      <c r="AI58" s="75">
        <f>PXIL!H58</f>
        <v>0</v>
      </c>
      <c r="AJ58" s="75">
        <f>PXIL!N58</f>
        <v>0</v>
      </c>
      <c r="AK58" s="75">
        <f>RTM_IEX!H58</f>
        <v>76.23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12.192319322648927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</v>
      </c>
      <c r="J59">
        <f>Bawana_RLNG!P59</f>
        <v>0</v>
      </c>
      <c r="K59">
        <f>Bawana_Spot!P59</f>
        <v>0</v>
      </c>
      <c r="L59">
        <f>TWOMCL!O59</f>
        <v>-5.3361990950226241</v>
      </c>
      <c r="M59">
        <f>EDWPCL!S59</f>
        <v>0</v>
      </c>
      <c r="N59">
        <f>'MSW BWN'!S59</f>
        <v>7.4338180000000005</v>
      </c>
      <c r="O59">
        <f>BRPL_ISGS_exbus!BB59</f>
        <v>714.3973488379404</v>
      </c>
      <c r="P59" s="77">
        <v>83.694517191126465</v>
      </c>
      <c r="Q59" s="77">
        <v>14.48</v>
      </c>
      <c r="R59" s="80">
        <v>47.110000000000007</v>
      </c>
      <c r="S59" s="80">
        <v>0</v>
      </c>
      <c r="T59" s="78">
        <f>SUMPRODUCT(LTA!F59:AJ59,LTA!F$101:AJ$101,LTA!F$103:AJ$103)</f>
        <v>387.22</v>
      </c>
      <c r="U59" s="78">
        <f>SUMPRODUCT(LTA!F59:AJ59,LTA!F$102:AJ$102,LTA!F$103:AJ$103)</f>
        <v>88.6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399.68999999999988</v>
      </c>
      <c r="AB59" s="117">
        <f>-STOA!N59</f>
        <v>0</v>
      </c>
      <c r="AC59">
        <f t="shared" si="0"/>
        <v>17.08600588554453</v>
      </c>
      <c r="AD59">
        <f t="shared" si="1"/>
        <v>1913.7857983711483</v>
      </c>
      <c r="AE59">
        <f>'IDT-1'!B59</f>
        <v>0</v>
      </c>
      <c r="AF59" s="26"/>
      <c r="AG59">
        <f t="shared" si="2"/>
        <v>1913.7857983711483</v>
      </c>
      <c r="AI59" s="75">
        <f>PXIL!H59</f>
        <v>0</v>
      </c>
      <c r="AJ59" s="75">
        <f>PXIL!N59</f>
        <v>0</v>
      </c>
      <c r="AK59" s="75">
        <f>RTM_IEX!H59</f>
        <v>99.39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12.192319322648927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</v>
      </c>
      <c r="J60">
        <f>Bawana_RLNG!P60</f>
        <v>0</v>
      </c>
      <c r="K60">
        <f>Bawana_Spot!P60</f>
        <v>0</v>
      </c>
      <c r="L60">
        <f>TWOMCL!O60</f>
        <v>-5.3104072398190043</v>
      </c>
      <c r="M60">
        <f>EDWPCL!S60</f>
        <v>0</v>
      </c>
      <c r="N60">
        <f>'MSW BWN'!S60</f>
        <v>7.3936803999999992</v>
      </c>
      <c r="O60">
        <f>BRPL_ISGS_exbus!BB60</f>
        <v>724.58417487056386</v>
      </c>
      <c r="P60" s="77">
        <v>83.694517191126465</v>
      </c>
      <c r="Q60" s="77">
        <v>14.48</v>
      </c>
      <c r="R60" s="80">
        <v>47.110000000000007</v>
      </c>
      <c r="S60" s="80">
        <v>0</v>
      </c>
      <c r="T60" s="78">
        <f>SUMPRODUCT(LTA!F60:AJ60,LTA!F$101:AJ$101,LTA!F$103:AJ$103)</f>
        <v>382.41</v>
      </c>
      <c r="U60" s="78">
        <f>SUMPRODUCT(LTA!F60:AJ60,LTA!F$102:AJ$102,LTA!F$103:AJ$103)</f>
        <v>89.62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398.28999999999985</v>
      </c>
      <c r="AB60" s="117">
        <f>-STOA!N60</f>
        <v>0</v>
      </c>
      <c r="AC60">
        <f t="shared" si="0"/>
        <v>17.001971760372086</v>
      </c>
      <c r="AD60">
        <f t="shared" si="1"/>
        <v>1904.3723127841481</v>
      </c>
      <c r="AE60">
        <f>'IDT-1'!B60</f>
        <v>0</v>
      </c>
      <c r="AF60" s="26"/>
      <c r="AG60">
        <f t="shared" si="2"/>
        <v>1904.3723127841481</v>
      </c>
      <c r="AI60" s="75">
        <f>PXIL!H60</f>
        <v>0</v>
      </c>
      <c r="AJ60" s="75">
        <f>PXIL!N60</f>
        <v>0</v>
      </c>
      <c r="AK60" s="75">
        <f>RTM_IEX!H60</f>
        <v>84.91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12.192319322648927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</v>
      </c>
      <c r="J61">
        <f>Bawana_RLNG!P61</f>
        <v>0</v>
      </c>
      <c r="K61">
        <f>Bawana_Spot!P61</f>
        <v>0</v>
      </c>
      <c r="L61">
        <f>TWOMCL!O61</f>
        <v>-6.0081447963800896</v>
      </c>
      <c r="M61">
        <f>EDWPCL!S61</f>
        <v>0</v>
      </c>
      <c r="N61">
        <f>'MSW BWN'!S61</f>
        <v>7.2816296000000005</v>
      </c>
      <c r="O61">
        <f>BRPL_ISGS_exbus!BB61</f>
        <v>762.72236342762687</v>
      </c>
      <c r="P61" s="77">
        <v>83.694517191126465</v>
      </c>
      <c r="Q61" s="77">
        <v>14.48</v>
      </c>
      <c r="R61" s="80">
        <v>46.5</v>
      </c>
      <c r="S61" s="80">
        <v>0</v>
      </c>
      <c r="T61" s="78">
        <f>SUMPRODUCT(LTA!F61:AJ61,LTA!F$101:AJ$101,LTA!F$103:AJ$103)</f>
        <v>374.05</v>
      </c>
      <c r="U61" s="78">
        <f>SUMPRODUCT(LTA!F61:AJ61,LTA!F$102:AJ$102,LTA!F$103:AJ$103)</f>
        <v>90.53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391.9899999999999</v>
      </c>
      <c r="AB61" s="117">
        <f>-STOA!N61</f>
        <v>0</v>
      </c>
      <c r="AC61">
        <f t="shared" si="0"/>
        <v>16.596644375638419</v>
      </c>
      <c r="AD61">
        <f t="shared" si="1"/>
        <v>1857.3160403693837</v>
      </c>
      <c r="AE61">
        <f>'IDT-1'!B61</f>
        <v>0</v>
      </c>
      <c r="AF61" s="26"/>
      <c r="AG61">
        <f t="shared" si="2"/>
        <v>1857.3160403693837</v>
      </c>
      <c r="AI61" s="75">
        <f>PXIL!H61</f>
        <v>0</v>
      </c>
      <c r="AJ61" s="75">
        <f>PXIL!N61</f>
        <v>0</v>
      </c>
      <c r="AK61" s="75">
        <f>RTM_IEX!H61</f>
        <v>14.48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12.192319322648927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110</v>
      </c>
      <c r="J62">
        <f>Bawana_RLNG!P62</f>
        <v>0</v>
      </c>
      <c r="K62">
        <f>Bawana_Spot!P62</f>
        <v>0</v>
      </c>
      <c r="L62">
        <f>TWOMCL!O62</f>
        <v>-5.9755656108597286</v>
      </c>
      <c r="M62">
        <f>EDWPCL!S62</f>
        <v>0</v>
      </c>
      <c r="N62">
        <f>'MSW BWN'!S62</f>
        <v>7.3217671999999991</v>
      </c>
      <c r="O62">
        <f>BRPL_ISGS_exbus!BB62</f>
        <v>817.70022831311144</v>
      </c>
      <c r="P62" s="77">
        <v>83.694517191126465</v>
      </c>
      <c r="Q62" s="77">
        <v>38.230000000000004</v>
      </c>
      <c r="R62" s="80">
        <v>46.5</v>
      </c>
      <c r="S62" s="80">
        <v>0</v>
      </c>
      <c r="T62" s="78">
        <f>SUMPRODUCT(LTA!F62:AJ62,LTA!F$101:AJ$101,LTA!F$103:AJ$103)</f>
        <v>362.85</v>
      </c>
      <c r="U62" s="78">
        <f>SUMPRODUCT(LTA!F62:AJ62,LTA!F$102:AJ$102,LTA!F$103:AJ$103)</f>
        <v>91.62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389.88999999999987</v>
      </c>
      <c r="AB62" s="117">
        <f>-STOA!N62</f>
        <v>0</v>
      </c>
      <c r="AC62">
        <f t="shared" si="0"/>
        <v>17.682801038801461</v>
      </c>
      <c r="AD62">
        <f t="shared" si="1"/>
        <v>1893.3404653772252</v>
      </c>
      <c r="AE62">
        <f>'IDT-1'!B62</f>
        <v>0</v>
      </c>
      <c r="AF62" s="26"/>
      <c r="AG62">
        <f t="shared" si="2"/>
        <v>1893.3404653772252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12.192319322648927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110</v>
      </c>
      <c r="J63">
        <f>Bawana_RLNG!P63</f>
        <v>0</v>
      </c>
      <c r="K63">
        <f>Bawana_Spot!P63</f>
        <v>0</v>
      </c>
      <c r="L63">
        <f>TWOMCL!O63</f>
        <v>-5.3104072398190043</v>
      </c>
      <c r="M63">
        <f>EDWPCL!S63</f>
        <v>0</v>
      </c>
      <c r="N63">
        <f>'MSW BWN'!S63</f>
        <v>7.296681200000001</v>
      </c>
      <c r="O63">
        <f>BRPL_ISGS_exbus!BB63</f>
        <v>844.48590508311145</v>
      </c>
      <c r="P63" s="77">
        <v>83.694517191126465</v>
      </c>
      <c r="Q63" s="77">
        <v>38.230000000000004</v>
      </c>
      <c r="R63" s="80">
        <v>46.5</v>
      </c>
      <c r="S63" s="80">
        <v>0</v>
      </c>
      <c r="T63" s="78">
        <f>SUMPRODUCT(LTA!F63:AJ63,LTA!F$101:AJ$101,LTA!F$103:AJ$103)</f>
        <v>345.90999999999997</v>
      </c>
      <c r="U63" s="78">
        <f>SUMPRODUCT(LTA!F63:AJ63,LTA!F$102:AJ$102,LTA!F$103:AJ$103)</f>
        <v>92.740000000000009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385.68999999999988</v>
      </c>
      <c r="AB63" s="117">
        <f>-STOA!N63</f>
        <v>0</v>
      </c>
      <c r="AC63">
        <f t="shared" si="0"/>
        <v>17.354453393282505</v>
      </c>
      <c r="AD63">
        <f t="shared" si="1"/>
        <v>1944.074562163785</v>
      </c>
      <c r="AE63">
        <f>'IDT-1'!B63</f>
        <v>0</v>
      </c>
      <c r="AF63" s="26"/>
      <c r="AG63">
        <f t="shared" si="2"/>
        <v>1944.074562163785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12.192319322648927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110</v>
      </c>
      <c r="J64">
        <f>Bawana_RLNG!P64</f>
        <v>0</v>
      </c>
      <c r="K64">
        <f>Bawana_Spot!P64</f>
        <v>0</v>
      </c>
      <c r="L64">
        <f>TWOMCL!O64</f>
        <v>-6.0733031674208142</v>
      </c>
      <c r="M64">
        <f>EDWPCL!S64</f>
        <v>0</v>
      </c>
      <c r="N64">
        <f>'MSW BWN'!S64</f>
        <v>7.1762684000000005</v>
      </c>
      <c r="O64">
        <f>BRPL_ISGS_exbus!BB64</f>
        <v>844.48590508311145</v>
      </c>
      <c r="P64" s="77">
        <v>83.694517191126465</v>
      </c>
      <c r="Q64" s="77">
        <v>38.230000000000004</v>
      </c>
      <c r="R64" s="80">
        <v>46.5</v>
      </c>
      <c r="S64" s="80">
        <v>0</v>
      </c>
      <c r="T64" s="78">
        <f>SUMPRODUCT(LTA!F64:AJ64,LTA!F$101:AJ$101,LTA!F$103:AJ$103)</f>
        <v>326.40000000000003</v>
      </c>
      <c r="U64" s="78">
        <f>SUMPRODUCT(LTA!F64:AJ64,LTA!F$102:AJ$102,LTA!F$103:AJ$103)</f>
        <v>94.4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382.80999999999995</v>
      </c>
      <c r="AB64" s="117">
        <f>-STOA!N64</f>
        <v>0</v>
      </c>
      <c r="AC64">
        <f t="shared" si="0"/>
        <v>17.432502847973925</v>
      </c>
      <c r="AD64">
        <f t="shared" si="1"/>
        <v>1951.3332039814925</v>
      </c>
      <c r="AE64">
        <f>'IDT-1'!B64</f>
        <v>0</v>
      </c>
      <c r="AF64" s="26"/>
      <c r="AG64">
        <f t="shared" si="2"/>
        <v>1951.3332039814925</v>
      </c>
      <c r="AI64" s="75">
        <f>PXIL!H64</f>
        <v>0</v>
      </c>
      <c r="AJ64" s="75">
        <f>PXIL!N64</f>
        <v>0</v>
      </c>
      <c r="AK64" s="75">
        <f>RTM_IEX!H64</f>
        <v>28.95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12.192319322648927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110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7.2481815999999997</v>
      </c>
      <c r="O65">
        <f>BRPL_ISGS_exbus!BB65</f>
        <v>835.65492444751146</v>
      </c>
      <c r="P65" s="77">
        <v>83.694517191126465</v>
      </c>
      <c r="Q65" s="77">
        <v>38.230000000000004</v>
      </c>
      <c r="R65" s="80">
        <v>46.5</v>
      </c>
      <c r="S65" s="80">
        <v>0</v>
      </c>
      <c r="T65" s="78">
        <f>SUMPRODUCT(LTA!F65:AJ65,LTA!F$101:AJ$101,LTA!F$103:AJ$103)</f>
        <v>307.98999999999995</v>
      </c>
      <c r="U65" s="78">
        <f>SUMPRODUCT(LTA!F65:AJ65,LTA!F$102:AJ$102,LTA!F$103:AJ$103)</f>
        <v>94.66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391.68999999999994</v>
      </c>
      <c r="AB65" s="117">
        <f>-STOA!N65</f>
        <v>0</v>
      </c>
      <c r="AC65">
        <f t="shared" si="0"/>
        <v>17.316825919663792</v>
      </c>
      <c r="AD65">
        <f t="shared" si="1"/>
        <v>1938.1963263935127</v>
      </c>
      <c r="AE65">
        <f>'IDT-1'!B65</f>
        <v>0</v>
      </c>
      <c r="AF65" s="26"/>
      <c r="AG65">
        <f t="shared" si="2"/>
        <v>1938.1963263935127</v>
      </c>
      <c r="AI65" s="75">
        <f>PXIL!H65</f>
        <v>0</v>
      </c>
      <c r="AJ65" s="75">
        <f>PXIL!N65</f>
        <v>0</v>
      </c>
      <c r="AK65" s="75">
        <f>RTM_IEX!H65</f>
        <v>33.78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12.192319322648927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110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7.4973691999999987</v>
      </c>
      <c r="O66">
        <f>BRPL_ISGS_exbus!BB66</f>
        <v>835.65492444751146</v>
      </c>
      <c r="P66" s="77">
        <v>83.694517191126465</v>
      </c>
      <c r="Q66" s="77">
        <v>38.230000000000004</v>
      </c>
      <c r="R66" s="80">
        <v>46.5</v>
      </c>
      <c r="S66" s="80">
        <v>0</v>
      </c>
      <c r="T66" s="78">
        <f>SUMPRODUCT(LTA!F66:AJ66,LTA!F$101:AJ$101,LTA!F$103:AJ$103)</f>
        <v>287.05</v>
      </c>
      <c r="U66" s="78">
        <f>SUMPRODUCT(LTA!F66:AJ66,LTA!F$102:AJ$102,LTA!F$103:AJ$103)</f>
        <v>95.289999999999992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410.74999999999989</v>
      </c>
      <c r="AB66" s="117">
        <f>-STOA!N66</f>
        <v>0</v>
      </c>
      <c r="AC66">
        <f t="shared" si="0"/>
        <v>17.333450770543788</v>
      </c>
      <c r="AD66">
        <f t="shared" si="1"/>
        <v>1940.0688891426323</v>
      </c>
      <c r="AE66">
        <f>'IDT-1'!B66</f>
        <v>0</v>
      </c>
      <c r="AF66" s="26"/>
      <c r="AG66">
        <f t="shared" si="2"/>
        <v>1940.0688891426323</v>
      </c>
      <c r="AI66" s="75">
        <f>PXIL!H66</f>
        <v>0</v>
      </c>
      <c r="AJ66" s="75">
        <f>PXIL!N66</f>
        <v>0</v>
      </c>
      <c r="AK66" s="75">
        <f>RTM_IEX!H66</f>
        <v>36.67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12.192319322648927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110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7.7064191999999991</v>
      </c>
      <c r="O67">
        <f>BRPL_ISGS_exbus!BB67</f>
        <v>835.65473907296666</v>
      </c>
      <c r="P67" s="77">
        <v>83.694517191126465</v>
      </c>
      <c r="Q67" s="77">
        <v>38.230000000000004</v>
      </c>
      <c r="R67" s="80">
        <v>46.5</v>
      </c>
      <c r="S67" s="80">
        <v>0</v>
      </c>
      <c r="T67" s="78">
        <f>SUMPRODUCT(LTA!F67:AJ67,LTA!F$101:AJ$101,LTA!F$103:AJ$103)</f>
        <v>264.97000000000003</v>
      </c>
      <c r="U67" s="78">
        <f>SUMPRODUCT(LTA!F67:AJ67,LTA!F$102:AJ$102,LTA!F$103:AJ$103)</f>
        <v>96.199999999999989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438.92999999999989</v>
      </c>
      <c r="AB67" s="117">
        <f>-STOA!N67</f>
        <v>0</v>
      </c>
      <c r="AC67">
        <f t="shared" si="0"/>
        <v>17.133768779247799</v>
      </c>
      <c r="AD67">
        <f t="shared" si="1"/>
        <v>1917.5774357593837</v>
      </c>
      <c r="AE67">
        <f>'IDT-1'!B67</f>
        <v>0</v>
      </c>
      <c r="AF67" s="26"/>
      <c r="AG67">
        <f t="shared" si="2"/>
        <v>1917.5774357593837</v>
      </c>
      <c r="AI67" s="75">
        <f>PXIL!H67</f>
        <v>0</v>
      </c>
      <c r="AJ67" s="75">
        <f>PXIL!N67</f>
        <v>0</v>
      </c>
      <c r="AK67" s="75">
        <f>RTM_IEX!H67</f>
        <v>6.76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3.7480537123513962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110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7.2816296000000005</v>
      </c>
      <c r="O68">
        <f>BRPL_ISGS_exbus!BB68</f>
        <v>825.74102092736666</v>
      </c>
      <c r="P68" s="77">
        <v>83.694517191126465</v>
      </c>
      <c r="Q68" s="77">
        <v>38.230000000000004</v>
      </c>
      <c r="R68" s="80">
        <v>46.5</v>
      </c>
      <c r="S68" s="80">
        <v>0</v>
      </c>
      <c r="T68" s="78">
        <f>SUMPRODUCT(LTA!F68:AJ68,LTA!F$101:AJ$101,LTA!F$103:AJ$103)</f>
        <v>242.02999999999997</v>
      </c>
      <c r="U68" s="78">
        <f>SUMPRODUCT(LTA!F68:AJ68,LTA!F$102:AJ$102,LTA!F$103:AJ$103)</f>
        <v>96.710000000000008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11.58</v>
      </c>
      <c r="Z68" s="75">
        <f>IEX!N68</f>
        <v>0</v>
      </c>
      <c r="AA68" s="117">
        <f>STOA!H68</f>
        <v>453.68999999999988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17.198160373715897</v>
      </c>
      <c r="AD68">
        <f t="shared" ref="AD68:AD98" si="4">SUM(B68:AB68,AI68:AR68)-AC68</f>
        <v>1924.830270809018</v>
      </c>
      <c r="AE68">
        <f>'IDT-1'!B68</f>
        <v>0</v>
      </c>
      <c r="AF68" s="26"/>
      <c r="AG68">
        <f t="shared" ref="AG68:AG98" si="5">SUM(AD68:AF68)+AT68</f>
        <v>1924.830270809018</v>
      </c>
      <c r="AI68" s="75">
        <f>PXIL!H68</f>
        <v>0</v>
      </c>
      <c r="AJ68" s="75">
        <f>PXIL!N68</f>
        <v>0</v>
      </c>
      <c r="AK68" s="75">
        <f>RTM_IEX!H68</f>
        <v>28.95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12.192319322648927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110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7.1444927999999992</v>
      </c>
      <c r="O69">
        <f>BRPL_ISGS_exbus!BB69</f>
        <v>826.67683315136662</v>
      </c>
      <c r="P69" s="77">
        <v>83.694517191126465</v>
      </c>
      <c r="Q69" s="77">
        <v>38.230000000000004</v>
      </c>
      <c r="R69" s="80">
        <v>46.5</v>
      </c>
      <c r="S69" s="80">
        <v>0</v>
      </c>
      <c r="T69" s="78">
        <f>SUMPRODUCT(LTA!F69:AJ69,LTA!F$101:AJ$101,LTA!F$103:AJ$103)</f>
        <v>216.22</v>
      </c>
      <c r="U69" s="78">
        <f>SUMPRODUCT(LTA!F69:AJ69,LTA!F$102:AJ$102,LTA!F$103:AJ$103)</f>
        <v>97.03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495.02999999999992</v>
      </c>
      <c r="AB69" s="117">
        <f>-STOA!N69</f>
        <v>0</v>
      </c>
      <c r="AC69">
        <f t="shared" si="3"/>
        <v>17.266511187828211</v>
      </c>
      <c r="AD69">
        <f t="shared" si="4"/>
        <v>1886.3248610292032</v>
      </c>
      <c r="AE69">
        <f>'IDT-1'!B69</f>
        <v>0</v>
      </c>
      <c r="AF69" s="26"/>
      <c r="AG69">
        <f t="shared" si="5"/>
        <v>1886.3248610292032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12.192319322648927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110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7.8836936</v>
      </c>
      <c r="O70">
        <f>BRPL_ISGS_exbus!BB70</f>
        <v>826.67683315136662</v>
      </c>
      <c r="P70" s="77">
        <v>83.694517191126465</v>
      </c>
      <c r="Q70" s="77">
        <v>38.230000000000004</v>
      </c>
      <c r="R70" s="80">
        <v>46.5</v>
      </c>
      <c r="S70" s="80">
        <v>0</v>
      </c>
      <c r="T70" s="78">
        <f>SUMPRODUCT(LTA!F70:AJ70,LTA!F$101:AJ$101,LTA!F$103:AJ$103)</f>
        <v>187.72000000000003</v>
      </c>
      <c r="U70" s="78">
        <f>SUMPRODUCT(LTA!F70:AJ70,LTA!F$102:AJ$102,LTA!F$103:AJ$103)</f>
        <v>97.45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22.2</v>
      </c>
      <c r="Z70" s="75">
        <f>IEX!N70</f>
        <v>0</v>
      </c>
      <c r="AA70" s="117">
        <f>STOA!H70</f>
        <v>489.42999999999995</v>
      </c>
      <c r="AB70" s="117">
        <f>-STOA!N70</f>
        <v>0</v>
      </c>
      <c r="AC70">
        <f t="shared" si="3"/>
        <v>17.027283221857722</v>
      </c>
      <c r="AD70">
        <f t="shared" si="4"/>
        <v>1905.5832897951741</v>
      </c>
      <c r="AE70">
        <f>'IDT-1'!B70</f>
        <v>0</v>
      </c>
      <c r="AF70" s="26"/>
      <c r="AG70">
        <f t="shared" si="5"/>
        <v>1905.5832897951741</v>
      </c>
      <c r="AI70" s="75">
        <f>PXIL!H70</f>
        <v>0</v>
      </c>
      <c r="AJ70" s="75">
        <f>PXIL!N70</f>
        <v>0</v>
      </c>
      <c r="AK70" s="75">
        <f>RTM_IEX!H70</f>
        <v>6.76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12.192319322648927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110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7.4973691999999987</v>
      </c>
      <c r="O71">
        <f>BRPL_ISGS_exbus!BB71</f>
        <v>828.51211490336652</v>
      </c>
      <c r="P71" s="77">
        <v>83.694517191126465</v>
      </c>
      <c r="Q71" s="77">
        <v>38.230000000000004</v>
      </c>
      <c r="R71" s="80">
        <v>46.51</v>
      </c>
      <c r="S71" s="80">
        <v>0</v>
      </c>
      <c r="T71" s="78">
        <f>SUMPRODUCT(LTA!F71:AJ71,LTA!F$101:AJ$101,LTA!F$103:AJ$103)</f>
        <v>159.67000000000002</v>
      </c>
      <c r="U71" s="78">
        <f>SUMPRODUCT(LTA!F71:AJ71,LTA!F$102:AJ$102,LTA!F$103:AJ$103)</f>
        <v>97.449999999999989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450.66</v>
      </c>
      <c r="AB71" s="117">
        <f>-STOA!N71</f>
        <v>0</v>
      </c>
      <c r="AC71">
        <f t="shared" si="3"/>
        <v>16.290714046555319</v>
      </c>
      <c r="AD71">
        <f t="shared" si="4"/>
        <v>1822.6188163224761</v>
      </c>
      <c r="AE71">
        <f>'IDT-1'!B71</f>
        <v>0</v>
      </c>
      <c r="AF71" s="26"/>
      <c r="AG71">
        <f t="shared" si="5"/>
        <v>1822.6188163224761</v>
      </c>
      <c r="AI71" s="75">
        <f>PXIL!H71</f>
        <v>0</v>
      </c>
      <c r="AJ71" s="75">
        <f>PXIL!N71</f>
        <v>0</v>
      </c>
      <c r="AK71" s="75">
        <f>RTM_IEX!H71</f>
        <v>10.62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12.192319322648927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110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7.3685943999999983</v>
      </c>
      <c r="O72">
        <f>BRPL_ISGS_exbus!BB72</f>
        <v>828.51211490336652</v>
      </c>
      <c r="P72" s="77">
        <v>83.694517191126465</v>
      </c>
      <c r="Q72" s="77">
        <v>38.230000000000004</v>
      </c>
      <c r="R72" s="80">
        <v>34.22</v>
      </c>
      <c r="S72" s="80">
        <v>0</v>
      </c>
      <c r="T72" s="78">
        <f>SUMPRODUCT(LTA!F72:AJ72,LTA!F$101:AJ$101,LTA!F$103:AJ$103)</f>
        <v>131.25</v>
      </c>
      <c r="U72" s="78">
        <f>SUMPRODUCT(LTA!F72:AJ72,LTA!F$102:AJ$102,LTA!F$103:AJ$103)</f>
        <v>98.039999999999992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5.79</v>
      </c>
      <c r="Z72" s="75">
        <f>IEX!N72</f>
        <v>0</v>
      </c>
      <c r="AA72" s="117">
        <f>STOA!H72</f>
        <v>453.8</v>
      </c>
      <c r="AB72" s="117">
        <f>-STOA!N72</f>
        <v>0</v>
      </c>
      <c r="AC72">
        <f t="shared" si="3"/>
        <v>16.184948828315317</v>
      </c>
      <c r="AD72">
        <f t="shared" si="4"/>
        <v>1810.7058067407161</v>
      </c>
      <c r="AE72">
        <f>'IDT-1'!B72</f>
        <v>0</v>
      </c>
      <c r="AF72" s="26"/>
      <c r="AG72">
        <f t="shared" si="5"/>
        <v>1810.7058067407161</v>
      </c>
      <c r="AI72" s="75">
        <f>PXIL!H72</f>
        <v>0</v>
      </c>
      <c r="AJ72" s="75">
        <f>PXIL!N72</f>
        <v>0</v>
      </c>
      <c r="AK72" s="75">
        <f>RTM_IEX!H72</f>
        <v>29.92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12.192319322648927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101.62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7.1762684000000005</v>
      </c>
      <c r="O73">
        <f>BRPL_ISGS_exbus!BB73</f>
        <v>828.25424670976656</v>
      </c>
      <c r="P73" s="77">
        <v>83.694517191126465</v>
      </c>
      <c r="Q73" s="77">
        <v>38.230000000000004</v>
      </c>
      <c r="R73" s="80">
        <v>20.82</v>
      </c>
      <c r="S73" s="80">
        <v>0</v>
      </c>
      <c r="T73" s="78">
        <f>SUMPRODUCT(LTA!F73:AJ73,LTA!F$101:AJ$101,LTA!F$103:AJ$103)</f>
        <v>105.47999999999999</v>
      </c>
      <c r="U73" s="78">
        <f>SUMPRODUCT(LTA!F73:AJ73,LTA!F$102:AJ$102,LTA!F$103:AJ$103)</f>
        <v>97.72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477.65000000000003</v>
      </c>
      <c r="AB73" s="117">
        <f>-STOA!N73</f>
        <v>0</v>
      </c>
      <c r="AC73">
        <f t="shared" si="3"/>
        <v>16.793291119411638</v>
      </c>
      <c r="AD73">
        <f t="shared" si="4"/>
        <v>1879.2272702560199</v>
      </c>
      <c r="AE73">
        <f>'IDT-1'!B73</f>
        <v>0</v>
      </c>
      <c r="AF73" s="26"/>
      <c r="AG73">
        <f t="shared" si="5"/>
        <v>1879.2272702560199</v>
      </c>
      <c r="AI73" s="75">
        <f>PXIL!H73</f>
        <v>0</v>
      </c>
      <c r="AJ73" s="75">
        <f>PXIL!N73</f>
        <v>0</v>
      </c>
      <c r="AK73" s="75">
        <f>RTM_IEX!H73</f>
        <v>129.31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12.192319322648927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102.28583323149618</v>
      </c>
      <c r="J74">
        <f>Bawana_RLNG!P74</f>
        <v>0</v>
      </c>
      <c r="K74">
        <f>Bawana_Spot!P74</f>
        <v>0</v>
      </c>
      <c r="L74">
        <f>TWOMCL!O74</f>
        <v>-6.078733031674207</v>
      </c>
      <c r="M74">
        <f>EDWPCL!S74</f>
        <v>0</v>
      </c>
      <c r="N74">
        <f>'MSW BWN'!S74</f>
        <v>7.1444927999999992</v>
      </c>
      <c r="O74">
        <f>BRPL_ISGS_exbus!BB74</f>
        <v>835.94210348895388</v>
      </c>
      <c r="P74" s="77">
        <v>83.694517191126465</v>
      </c>
      <c r="Q74" s="77">
        <v>38.230000000000004</v>
      </c>
      <c r="R74" s="80">
        <v>10.009999999999998</v>
      </c>
      <c r="S74" s="80">
        <v>0</v>
      </c>
      <c r="T74" s="78">
        <f>SUMPRODUCT(LTA!F74:AJ74,LTA!F$101:AJ$101,LTA!F$103:AJ$103)</f>
        <v>85.300000000000011</v>
      </c>
      <c r="U74" s="78">
        <f>SUMPRODUCT(LTA!F74:AJ74,LTA!F$102:AJ$102,LTA!F$103:AJ$103)</f>
        <v>97.18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6.76</v>
      </c>
      <c r="Z74" s="75">
        <f>IEX!N74</f>
        <v>0</v>
      </c>
      <c r="AA74" s="117">
        <f>STOA!H74</f>
        <v>493.19000000000005</v>
      </c>
      <c r="AB74" s="117">
        <f>-STOA!N74</f>
        <v>0</v>
      </c>
      <c r="AC74">
        <f t="shared" si="3"/>
        <v>16.385705308129772</v>
      </c>
      <c r="AD74">
        <f t="shared" si="4"/>
        <v>1833.4148276944218</v>
      </c>
      <c r="AE74">
        <f>'IDT-1'!B74</f>
        <v>0</v>
      </c>
      <c r="AF74" s="26"/>
      <c r="AG74">
        <f t="shared" si="5"/>
        <v>1833.4148276944218</v>
      </c>
      <c r="AI74" s="75">
        <f>PXIL!H74</f>
        <v>0</v>
      </c>
      <c r="AJ74" s="75">
        <f>PXIL!N74</f>
        <v>0</v>
      </c>
      <c r="AK74" s="75">
        <f>RTM_IEX!H74</f>
        <v>83.95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3.476608533558752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102.28583323149618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7.2247680000000001</v>
      </c>
      <c r="O75">
        <f>BRPL_ISGS_exbus!BB75</f>
        <v>836.3184735204585</v>
      </c>
      <c r="P75" s="77">
        <v>83.694517191126465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67.88</v>
      </c>
      <c r="U75" s="78">
        <f>SUMPRODUCT(LTA!F75:AJ75,LTA!F$102:AJ$102,LTA!F$103:AJ$103)</f>
        <v>97.25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539.34</v>
      </c>
      <c r="AB75" s="117">
        <f>-STOA!N75</f>
        <v>0</v>
      </c>
      <c r="AC75">
        <f t="shared" si="3"/>
        <v>16.2155081893189</v>
      </c>
      <c r="AD75">
        <f t="shared" si="4"/>
        <v>1814.1479020392107</v>
      </c>
      <c r="AE75">
        <f>'IDT-1'!B75</f>
        <v>0</v>
      </c>
      <c r="AF75" s="26"/>
      <c r="AG75">
        <f t="shared" si="5"/>
        <v>1814.1479020392107</v>
      </c>
      <c r="AI75" s="75">
        <f>PXIL!H75</f>
        <v>0</v>
      </c>
      <c r="AJ75" s="75">
        <f>PXIL!N75</f>
        <v>0</v>
      </c>
      <c r="AK75" s="75">
        <f>RTM_IEX!H75</f>
        <v>60.79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3.476608533558752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102.28583323149618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7.2080439999999992</v>
      </c>
      <c r="O76">
        <f>BRPL_ISGS_exbus!BB76</f>
        <v>859.52564121245859</v>
      </c>
      <c r="P76" s="77">
        <v>83.694517191126465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57.45</v>
      </c>
      <c r="U76" s="78">
        <f>SUMPRODUCT(LTA!F76:AJ76,LTA!F$102:AJ$102,LTA!F$103:AJ$103)</f>
        <v>87.44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4.83</v>
      </c>
      <c r="Z76" s="75">
        <f>IEX!N76</f>
        <v>0</v>
      </c>
      <c r="AA76" s="117">
        <f>STOA!H76</f>
        <v>537.24</v>
      </c>
      <c r="AB76" s="117">
        <f>-STOA!N76</f>
        <v>0</v>
      </c>
      <c r="AC76">
        <f t="shared" si="3"/>
        <v>16.690096093808503</v>
      </c>
      <c r="AD76">
        <f t="shared" si="4"/>
        <v>1867.603757826721</v>
      </c>
      <c r="AE76">
        <f>'IDT-1'!B76</f>
        <v>0</v>
      </c>
      <c r="AF76" s="26"/>
      <c r="AG76">
        <f t="shared" si="5"/>
        <v>1867.603757826721</v>
      </c>
      <c r="AI76" s="75">
        <f>PXIL!H76</f>
        <v>0</v>
      </c>
      <c r="AJ76" s="75">
        <f>PXIL!N76</f>
        <v>0</v>
      </c>
      <c r="AK76" s="75">
        <f>RTM_IEX!H76</f>
        <v>109.04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3.476608533558752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102.28583323149618</v>
      </c>
      <c r="J77">
        <f>Bawana_RLNG!P77</f>
        <v>0</v>
      </c>
      <c r="K77">
        <f>Bawana_Spot!P77</f>
        <v>0</v>
      </c>
      <c r="L77">
        <f>TWOMCL!O77</f>
        <v>-5.7733031674208135</v>
      </c>
      <c r="M77">
        <f>EDWPCL!S77</f>
        <v>0</v>
      </c>
      <c r="N77">
        <f>'MSW BWN'!S77</f>
        <v>6.8869431999999993</v>
      </c>
      <c r="O77">
        <f>BRPL_ISGS_exbus!BB77</f>
        <v>922.77394913233377</v>
      </c>
      <c r="P77" s="77">
        <v>83.694517191126465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51.51</v>
      </c>
      <c r="U77" s="78">
        <f>SUMPRODUCT(LTA!F77:AJ77,LTA!F$102:AJ$102,LTA!F$103:AJ$103)</f>
        <v>86.259999999999991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4.17</v>
      </c>
      <c r="Z77" s="75">
        <f>IEX!N77</f>
        <v>0</v>
      </c>
      <c r="AA77" s="117">
        <f>STOA!H77</f>
        <v>540.92000000000007</v>
      </c>
      <c r="AB77" s="117">
        <f>-STOA!N77</f>
        <v>0</v>
      </c>
      <c r="AC77">
        <f t="shared" si="3"/>
        <v>17.264037213083594</v>
      </c>
      <c r="AD77">
        <f t="shared" si="4"/>
        <v>1932.9605109080107</v>
      </c>
      <c r="AE77">
        <f>'IDT-1'!B77</f>
        <v>0</v>
      </c>
      <c r="AF77" s="26"/>
      <c r="AG77">
        <f t="shared" si="5"/>
        <v>1932.9605109080107</v>
      </c>
      <c r="AI77" s="75">
        <f>PXIL!H77</f>
        <v>0</v>
      </c>
      <c r="AJ77" s="75">
        <f>PXIL!N77</f>
        <v>0</v>
      </c>
      <c r="AK77" s="75">
        <f>RTM_IEX!H77</f>
        <v>115.79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103.29</v>
      </c>
      <c r="J78">
        <f>Bawana_RLNG!P78</f>
        <v>0</v>
      </c>
      <c r="K78">
        <f>Bawana_Spot!P78</f>
        <v>0</v>
      </c>
      <c r="L78">
        <f>TWOMCL!O78</f>
        <v>-6.1180995475113118</v>
      </c>
      <c r="M78">
        <f>EDWPCL!S78</f>
        <v>0</v>
      </c>
      <c r="N78">
        <f>'MSW BWN'!S78</f>
        <v>7.0408039999999996</v>
      </c>
      <c r="O78">
        <f>BRPL_ISGS_exbus!BB78</f>
        <v>988.35206193388285</v>
      </c>
      <c r="P78" s="77">
        <v>83.694517191126465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46.83</v>
      </c>
      <c r="U78" s="78">
        <f>SUMPRODUCT(LTA!F78:AJ78,LTA!F$102:AJ$102,LTA!F$103:AJ$103)</f>
        <v>85.31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5.01</v>
      </c>
      <c r="Z78" s="75">
        <f>IEX!N78</f>
        <v>0</v>
      </c>
      <c r="AA78" s="117">
        <f>STOA!H78</f>
        <v>540.22</v>
      </c>
      <c r="AB78" s="117">
        <f>-STOA!N78</f>
        <v>0</v>
      </c>
      <c r="AC78">
        <f t="shared" si="3"/>
        <v>17.500390918079251</v>
      </c>
      <c r="AD78">
        <f t="shared" si="4"/>
        <v>1958.8898788642909</v>
      </c>
      <c r="AE78">
        <f>'IDT-1'!B78</f>
        <v>0</v>
      </c>
      <c r="AF78" s="26"/>
      <c r="AG78">
        <f t="shared" si="5"/>
        <v>1958.8898788642909</v>
      </c>
      <c r="AI78" s="75">
        <f>PXIL!H78</f>
        <v>0</v>
      </c>
      <c r="AJ78" s="75">
        <f>PXIL!N78</f>
        <v>0</v>
      </c>
      <c r="AK78" s="75">
        <f>RTM_IEX!H78</f>
        <v>71.41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103.29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7.6177819999999983</v>
      </c>
      <c r="O79">
        <f>BRPL_ISGS_exbus!BB79</f>
        <v>990.10242523582338</v>
      </c>
      <c r="P79" s="77">
        <v>83.694517191126465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43.41</v>
      </c>
      <c r="U79" s="78">
        <f>SUMPRODUCT(LTA!F79:AJ79,LTA!F$102:AJ$102,LTA!F$103:AJ$103)</f>
        <v>84.34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520.92999999999984</v>
      </c>
      <c r="AB79" s="117">
        <f>-STOA!N79</f>
        <v>0</v>
      </c>
      <c r="AC79">
        <f t="shared" si="3"/>
        <v>17.274724678684503</v>
      </c>
      <c r="AD79">
        <f t="shared" si="4"/>
        <v>1933.4541957050267</v>
      </c>
      <c r="AE79">
        <f>'IDT-1'!B79</f>
        <v>0</v>
      </c>
      <c r="AF79" s="26"/>
      <c r="AG79">
        <f t="shared" si="5"/>
        <v>1933.4541957050267</v>
      </c>
      <c r="AI79" s="75">
        <f>PXIL!H79</f>
        <v>0</v>
      </c>
      <c r="AJ79" s="75">
        <f>PXIL!N79</f>
        <v>0</v>
      </c>
      <c r="AK79" s="75">
        <f>RTM_IEX!H79</f>
        <v>72.12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103.29</v>
      </c>
      <c r="J80">
        <f>Bawana_RLNG!P80</f>
        <v>0</v>
      </c>
      <c r="K80">
        <f>Bawana_Spot!P80</f>
        <v>0</v>
      </c>
      <c r="L80">
        <f>TWOMCL!O80</f>
        <v>-6.078733031674207</v>
      </c>
      <c r="M80">
        <f>EDWPCL!S80</f>
        <v>0</v>
      </c>
      <c r="N80">
        <f>'MSW BWN'!S80</f>
        <v>7.4488695999999992</v>
      </c>
      <c r="O80">
        <f>BRPL_ISGS_exbus!BB80</f>
        <v>990.10242523582338</v>
      </c>
      <c r="P80" s="77">
        <v>83.694517191126465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41.11</v>
      </c>
      <c r="U80" s="78">
        <f>SUMPRODUCT(LTA!F80:AJ80,LTA!F$102:AJ$102,LTA!F$103:AJ$103)</f>
        <v>83.28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472.67000000000007</v>
      </c>
      <c r="AB80" s="117">
        <f>-STOA!N80</f>
        <v>0</v>
      </c>
      <c r="AC80">
        <f t="shared" si="3"/>
        <v>17.25679559146862</v>
      </c>
      <c r="AD80">
        <f t="shared" si="4"/>
        <v>1931.5312696086796</v>
      </c>
      <c r="AE80">
        <f>'IDT-1'!B80</f>
        <v>0</v>
      </c>
      <c r="AF80" s="26"/>
      <c r="AG80">
        <f t="shared" si="5"/>
        <v>1931.5312696086796</v>
      </c>
      <c r="AI80" s="75">
        <f>PXIL!H80</f>
        <v>0</v>
      </c>
      <c r="AJ80" s="75">
        <f>PXIL!N80</f>
        <v>0</v>
      </c>
      <c r="AK80" s="75">
        <f>RTM_IEX!H80</f>
        <v>121.92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103.29</v>
      </c>
      <c r="J81">
        <f>Bawana_RLNG!P81</f>
        <v>0</v>
      </c>
      <c r="K81">
        <f>Bawana_Spot!P81</f>
        <v>0</v>
      </c>
      <c r="L81">
        <f>TWOMCL!O81</f>
        <v>-5.9226244343891397</v>
      </c>
      <c r="M81">
        <f>EDWPCL!S81</f>
        <v>0</v>
      </c>
      <c r="N81">
        <f>'MSW BWN'!S81</f>
        <v>7.1528547999999992</v>
      </c>
      <c r="O81">
        <f>BRPL_ISGS_exbus!BB81</f>
        <v>994.78589134759488</v>
      </c>
      <c r="P81" s="77">
        <v>83.694517191126465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38.94</v>
      </c>
      <c r="U81" s="78">
        <f>SUMPRODUCT(LTA!F81:AJ81,LTA!F$102:AJ$102,LTA!F$103:AJ$103)</f>
        <v>82.550000000000011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491.97</v>
      </c>
      <c r="AB81" s="117">
        <f>-STOA!N81</f>
        <v>0</v>
      </c>
      <c r="AC81">
        <f t="shared" si="3"/>
        <v>17.579755210978202</v>
      </c>
      <c r="AD81">
        <f t="shared" si="4"/>
        <v>1968.2218698982265</v>
      </c>
      <c r="AE81">
        <f>'IDT-1'!B81</f>
        <v>0</v>
      </c>
      <c r="AF81" s="26"/>
      <c r="AG81">
        <f t="shared" si="5"/>
        <v>1968.2218698982265</v>
      </c>
      <c r="AI81" s="75">
        <f>PXIL!H81</f>
        <v>0</v>
      </c>
      <c r="AJ81" s="75">
        <f>PXIL!N81</f>
        <v>0</v>
      </c>
      <c r="AK81" s="75">
        <f>RTM_IEX!H81</f>
        <v>137.99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103.29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7.3217671999999991</v>
      </c>
      <c r="O82">
        <f>BRPL_ISGS_exbus!BB82</f>
        <v>994.78589134759488</v>
      </c>
      <c r="P82" s="77">
        <v>83.694517191126465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37.76</v>
      </c>
      <c r="U82" s="78">
        <f>SUMPRODUCT(LTA!F82:AJ82,LTA!F$102:AJ$102,LTA!F$103:AJ$103)</f>
        <v>81.66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472.67000000000007</v>
      </c>
      <c r="AB82" s="117">
        <f>-STOA!N82</f>
        <v>0</v>
      </c>
      <c r="AC82">
        <f t="shared" si="3"/>
        <v>17.547854250228092</v>
      </c>
      <c r="AD82">
        <f t="shared" si="4"/>
        <v>1964.2185174452554</v>
      </c>
      <c r="AE82">
        <f>'IDT-1'!B82</f>
        <v>0</v>
      </c>
      <c r="AF82" s="26"/>
      <c r="AG82">
        <f t="shared" si="5"/>
        <v>1964.2185174452554</v>
      </c>
      <c r="AI82" s="75">
        <f>PXIL!H82</f>
        <v>0</v>
      </c>
      <c r="AJ82" s="75">
        <f>PXIL!N82</f>
        <v>0</v>
      </c>
      <c r="AK82" s="75">
        <f>RTM_IEX!H82</f>
        <v>155.36000000000001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103.96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7.1528547999999992</v>
      </c>
      <c r="O83">
        <f>BRPL_ISGS_exbus!BB83</f>
        <v>979.68701884759503</v>
      </c>
      <c r="P83" s="77">
        <v>83.694517191126465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37.08</v>
      </c>
      <c r="U83" s="78">
        <f>SUMPRODUCT(LTA!F83:AJ83,LTA!F$102:AJ$102,LTA!F$103:AJ$103)</f>
        <v>80.86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462.84999999999991</v>
      </c>
      <c r="AB83" s="117">
        <f>-STOA!N83</f>
        <v>0</v>
      </c>
      <c r="AC83">
        <f t="shared" si="3"/>
        <v>16.716977743108092</v>
      </c>
      <c r="AD83">
        <f t="shared" si="4"/>
        <v>1870.6316090523746</v>
      </c>
      <c r="AE83">
        <f>'IDT-1'!B83</f>
        <v>5.79</v>
      </c>
      <c r="AF83" s="26"/>
      <c r="AG83">
        <f t="shared" si="5"/>
        <v>1876.4216090523746</v>
      </c>
      <c r="AI83" s="75">
        <f>PXIL!H83</f>
        <v>0</v>
      </c>
      <c r="AJ83" s="75">
        <f>PXIL!N83</f>
        <v>0</v>
      </c>
      <c r="AK83" s="75">
        <f>RTM_IEX!H83</f>
        <v>86.84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103.96</v>
      </c>
      <c r="J84">
        <f>Bawana_RLNG!P84</f>
        <v>0</v>
      </c>
      <c r="K84">
        <f>Bawana_Spot!P84</f>
        <v>0</v>
      </c>
      <c r="L84">
        <f>TWOMCL!O84</f>
        <v>-5.7149321266968318</v>
      </c>
      <c r="M84">
        <f>EDWPCL!S84</f>
        <v>0</v>
      </c>
      <c r="N84">
        <f>'MSW BWN'!S84</f>
        <v>7.1361308000000001</v>
      </c>
      <c r="O84">
        <f>BRPL_ISGS_exbus!BB84</f>
        <v>979.14748580359503</v>
      </c>
      <c r="P84" s="77">
        <v>83.694517191126465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36.36</v>
      </c>
      <c r="U84" s="78">
        <f>SUMPRODUCT(LTA!F84:AJ84,LTA!F$102:AJ$102,LTA!F$103:AJ$103)</f>
        <v>80.099999999999994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443.55</v>
      </c>
      <c r="AB84" s="117">
        <f>-STOA!N84</f>
        <v>0</v>
      </c>
      <c r="AC84">
        <f t="shared" si="3"/>
        <v>16.97568215219793</v>
      </c>
      <c r="AD84">
        <f t="shared" si="4"/>
        <v>1900.5985057206985</v>
      </c>
      <c r="AE84">
        <f>'IDT-1'!B84</f>
        <v>26.3</v>
      </c>
      <c r="AF84" s="26"/>
      <c r="AG84">
        <f t="shared" si="5"/>
        <v>1926.8985057206985</v>
      </c>
      <c r="AI84" s="75">
        <f>PXIL!H84</f>
        <v>0</v>
      </c>
      <c r="AJ84" s="75">
        <f>PXIL!N84</f>
        <v>0</v>
      </c>
      <c r="AK84" s="75">
        <f>RTM_IEX!H84</f>
        <v>137.99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103.96</v>
      </c>
      <c r="J85">
        <f>Bawana_RLNG!P85</f>
        <v>0</v>
      </c>
      <c r="K85">
        <f>Bawana_Spot!P85</f>
        <v>0</v>
      </c>
      <c r="L85">
        <f>TWOMCL!O85</f>
        <v>-5.9036199095022619</v>
      </c>
      <c r="M85">
        <f>EDWPCL!S85</f>
        <v>0</v>
      </c>
      <c r="N85">
        <f>'MSW BWN'!S85</f>
        <v>7.7549187999999978</v>
      </c>
      <c r="O85">
        <f>BRPL_ISGS_exbus!BB85</f>
        <v>963.25287430359504</v>
      </c>
      <c r="P85" s="77">
        <v>83.694517191126465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35.86</v>
      </c>
      <c r="U85" s="78">
        <f>SUMPRODUCT(LTA!F85:AJ85,LTA!F$102:AJ$102,LTA!F$103:AJ$103)</f>
        <v>78.78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414.61</v>
      </c>
      <c r="AB85" s="117">
        <f>-STOA!N85</f>
        <v>0</v>
      </c>
      <c r="AC85">
        <f t="shared" si="3"/>
        <v>16.181610099595559</v>
      </c>
      <c r="AD85">
        <f t="shared" si="4"/>
        <v>1810.7780664904958</v>
      </c>
      <c r="AE85">
        <f>'IDT-1'!B85</f>
        <v>49.15</v>
      </c>
      <c r="AF85" s="26"/>
      <c r="AG85">
        <f t="shared" si="5"/>
        <v>1859.9280664904959</v>
      </c>
      <c r="AI85" s="75">
        <f>PXIL!H85</f>
        <v>0</v>
      </c>
      <c r="AJ85" s="75">
        <f>PXIL!N85</f>
        <v>0</v>
      </c>
      <c r="AK85" s="75">
        <f>RTM_IEX!H85</f>
        <v>93.6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103.96</v>
      </c>
      <c r="J86">
        <f>Bawana_RLNG!P86</f>
        <v>0</v>
      </c>
      <c r="K86">
        <f>Bawana_Spot!P86</f>
        <v>0</v>
      </c>
      <c r="L86">
        <f>TWOMCL!O86</f>
        <v>-4.5352941176470587</v>
      </c>
      <c r="M86">
        <f>EDWPCL!S86</f>
        <v>0</v>
      </c>
      <c r="N86">
        <f>'MSW BWN'!S86</f>
        <v>7.8753315999999982</v>
      </c>
      <c r="O86">
        <f>BRPL_ISGS_exbus!BB86</f>
        <v>946.5217043035949</v>
      </c>
      <c r="P86" s="77">
        <v>83.694517191126465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35.29</v>
      </c>
      <c r="U86" s="78">
        <f>SUMPRODUCT(LTA!F86:AJ86,LTA!F$102:AJ$102,LTA!F$103:AJ$103)</f>
        <v>77.72999999999999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429.08000000000004</v>
      </c>
      <c r="AB86" s="117">
        <f>-STOA!N86</f>
        <v>0</v>
      </c>
      <c r="AC86">
        <f t="shared" si="3"/>
        <v>16.306207265363554</v>
      </c>
      <c r="AD86">
        <f t="shared" si="4"/>
        <v>1827.561037916583</v>
      </c>
      <c r="AE86">
        <f>'IDT-1'!B86</f>
        <v>65.149000000000001</v>
      </c>
      <c r="AF86" s="26"/>
      <c r="AG86">
        <f t="shared" si="5"/>
        <v>1892.7100379165831</v>
      </c>
      <c r="AI86" s="75">
        <f>PXIL!H86</f>
        <v>0</v>
      </c>
      <c r="AJ86" s="75">
        <f>PXIL!N86</f>
        <v>0</v>
      </c>
      <c r="AK86" s="75">
        <f>RTM_IEX!H86</f>
        <v>112.9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103.96</v>
      </c>
      <c r="J87">
        <f>Bawana_RLNG!P87</f>
        <v>0</v>
      </c>
      <c r="K87">
        <f>Bawana_Spot!P87</f>
        <v>0</v>
      </c>
      <c r="L87">
        <f>TWOMCL!O87</f>
        <v>-5.19366515837104</v>
      </c>
      <c r="M87">
        <f>EDWPCL!S87</f>
        <v>0</v>
      </c>
      <c r="N87">
        <f>'MSW BWN'!S87</f>
        <v>7.8101079999999987</v>
      </c>
      <c r="O87">
        <f>BRPL_ISGS_exbus!BB87</f>
        <v>947.37690444199495</v>
      </c>
      <c r="P87" s="77">
        <v>83.694517191126465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34.82</v>
      </c>
      <c r="U87" s="78">
        <f>SUMPRODUCT(LTA!F87:AJ87,LTA!F$102:AJ$102,LTA!F$103:AJ$103)</f>
        <v>73.36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433.81</v>
      </c>
      <c r="AB87" s="117">
        <f>-STOA!N87</f>
        <v>0</v>
      </c>
      <c r="AC87">
        <f t="shared" si="3"/>
        <v>16.306808172403546</v>
      </c>
      <c r="AD87">
        <f t="shared" si="4"/>
        <v>1826.3061347169457</v>
      </c>
      <c r="AE87">
        <f>'IDT-1'!B87</f>
        <v>76.097999999999999</v>
      </c>
      <c r="AF87" s="26"/>
      <c r="AG87">
        <f t="shared" si="5"/>
        <v>1902.4041347169457</v>
      </c>
      <c r="AI87" s="75">
        <f>PXIL!H87</f>
        <v>0</v>
      </c>
      <c r="AJ87" s="75">
        <f>PXIL!N87</f>
        <v>0</v>
      </c>
      <c r="AK87" s="75">
        <f>RTM_IEX!H87</f>
        <v>110.97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103.96</v>
      </c>
      <c r="J88">
        <f>Bawana_RLNG!P88</f>
        <v>0</v>
      </c>
      <c r="K88">
        <f>Bawana_Spot!P88</f>
        <v>0</v>
      </c>
      <c r="L88">
        <f>TWOMCL!O88</f>
        <v>-6.0135746606334832</v>
      </c>
      <c r="M88">
        <f>EDWPCL!S88</f>
        <v>0</v>
      </c>
      <c r="N88">
        <f>'MSW BWN'!S88</f>
        <v>7.3368187999999988</v>
      </c>
      <c r="O88">
        <f>BRPL_ISGS_exbus!BB88</f>
        <v>947.37690444199495</v>
      </c>
      <c r="P88" s="77">
        <v>83.694517191126465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34.33</v>
      </c>
      <c r="U88" s="78">
        <f>SUMPRODUCT(LTA!F88:AJ88,LTA!F$102:AJ$102,LTA!F$103:AJ$103)</f>
        <v>72.989999999999995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448.28</v>
      </c>
      <c r="AB88" s="117">
        <f>-STOA!N88</f>
        <v>0</v>
      </c>
      <c r="AC88">
        <f t="shared" si="3"/>
        <v>16.191914488561288</v>
      </c>
      <c r="AD88">
        <f t="shared" si="4"/>
        <v>1811.7178296985262</v>
      </c>
      <c r="AE88">
        <f>'IDT-1'!B88</f>
        <v>74.278000000000006</v>
      </c>
      <c r="AF88" s="26"/>
      <c r="AG88">
        <f t="shared" si="5"/>
        <v>1885.9958296985262</v>
      </c>
      <c r="AI88" s="75">
        <f>PXIL!H88</f>
        <v>0</v>
      </c>
      <c r="AJ88" s="75">
        <f>PXIL!N88</f>
        <v>0</v>
      </c>
      <c r="AK88" s="75">
        <f>RTM_IEX!H88</f>
        <v>83.95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103.96</v>
      </c>
      <c r="J89">
        <f>Bawana_RLNG!P89</f>
        <v>0</v>
      </c>
      <c r="K89">
        <f>Bawana_Spot!P89</f>
        <v>0</v>
      </c>
      <c r="L89">
        <f>TWOMCL!O89</f>
        <v>-5.642986425339366</v>
      </c>
      <c r="M89">
        <f>EDWPCL!S89</f>
        <v>0</v>
      </c>
      <c r="N89">
        <f>'MSW BWN'!S89</f>
        <v>7.4254560000000005</v>
      </c>
      <c r="O89">
        <f>BRPL_ISGS_exbus!BB89</f>
        <v>946.5217043035949</v>
      </c>
      <c r="P89" s="77">
        <v>94.155482849604212</v>
      </c>
      <c r="Q89" s="77">
        <v>38.230000000000004</v>
      </c>
      <c r="R89" s="80">
        <v>0</v>
      </c>
      <c r="S89" s="80">
        <v>0</v>
      </c>
      <c r="T89" s="78">
        <f>SUMPRODUCT(LTA!F89:AJ89,LTA!F$101:AJ$101,LTA!F$103:AJ$103)</f>
        <v>32.99</v>
      </c>
      <c r="U89" s="78">
        <f>SUMPRODUCT(LTA!F89:AJ89,LTA!F$102:AJ$102,LTA!F$103:AJ$103)</f>
        <v>72.930000000000007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500.38999999999993</v>
      </c>
      <c r="AB89" s="117">
        <f>-STOA!N89</f>
        <v>0</v>
      </c>
      <c r="AC89">
        <f t="shared" si="3"/>
        <v>16.550343102886806</v>
      </c>
      <c r="AD89">
        <f t="shared" si="4"/>
        <v>1852.8343920395723</v>
      </c>
      <c r="AE89">
        <f>'IDT-1'!B89</f>
        <v>35.588000000000001</v>
      </c>
      <c r="AF89" s="26"/>
      <c r="AG89">
        <f t="shared" si="5"/>
        <v>1888.4223920395723</v>
      </c>
      <c r="AI89" s="75">
        <f>PXIL!H89</f>
        <v>0</v>
      </c>
      <c r="AJ89" s="75">
        <f>PXIL!N89</f>
        <v>0</v>
      </c>
      <c r="AK89" s="75">
        <f>RTM_IEX!H89</f>
        <v>64.650000000000006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103.96</v>
      </c>
      <c r="J90">
        <f>Bawana_RLNG!P90</f>
        <v>0</v>
      </c>
      <c r="K90">
        <f>Bawana_Spot!P90</f>
        <v>0</v>
      </c>
      <c r="L90">
        <f>TWOMCL!O90</f>
        <v>-5.2778280542986415</v>
      </c>
      <c r="M90">
        <f>EDWPCL!S90</f>
        <v>0</v>
      </c>
      <c r="N90">
        <f>'MSW BWN'!S90</f>
        <v>7.3619047999999996</v>
      </c>
      <c r="O90">
        <f>BRPL_ISGS_exbus!BB90</f>
        <v>910.19659623044572</v>
      </c>
      <c r="P90" s="77">
        <v>94.155482849604212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32.68</v>
      </c>
      <c r="U90" s="78">
        <f>SUMPRODUCT(LTA!F90:AJ90,LTA!F$102:AJ$102,LTA!F$103:AJ$103)</f>
        <v>72.680000000000007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537.04999999999995</v>
      </c>
      <c r="AB90" s="117">
        <f>-STOA!N90</f>
        <v>0</v>
      </c>
      <c r="AC90">
        <f t="shared" si="3"/>
        <v>17.053992978699199</v>
      </c>
      <c r="AD90">
        <f t="shared" si="4"/>
        <v>1910.2972412616516</v>
      </c>
      <c r="AE90">
        <f>'IDT-1'!B90</f>
        <v>0</v>
      </c>
      <c r="AF90" s="26"/>
      <c r="AG90">
        <f t="shared" si="5"/>
        <v>1910.2972412616516</v>
      </c>
      <c r="AI90" s="75">
        <f>PXIL!H90</f>
        <v>0</v>
      </c>
      <c r="AJ90" s="75">
        <f>PXIL!N90</f>
        <v>0</v>
      </c>
      <c r="AK90" s="75">
        <f>RTM_IEX!H90</f>
        <v>122.54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103.96</v>
      </c>
      <c r="J91">
        <f>Bawana_RLNG!P91</f>
        <v>0</v>
      </c>
      <c r="K91">
        <f>Bawana_Spot!P91</f>
        <v>0</v>
      </c>
      <c r="L91">
        <f>TWOMCL!O91</f>
        <v>-5.9361990950226247</v>
      </c>
      <c r="M91">
        <f>EDWPCL!S91</f>
        <v>0</v>
      </c>
      <c r="N91">
        <f>'MSW BWN'!S91</f>
        <v>6.4537915999999997</v>
      </c>
      <c r="O91">
        <f>BRPL_ISGS_exbus!BB91</f>
        <v>924.63090861044577</v>
      </c>
      <c r="P91" s="77">
        <v>94.155482849604212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33.14</v>
      </c>
      <c r="U91" s="78">
        <f>SUMPRODUCT(LTA!F91:AJ91,LTA!F$102:AJ$102,LTA!F$103:AJ$103)</f>
        <v>72.83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29.92</v>
      </c>
      <c r="Z91" s="75">
        <f>IEX!N91</f>
        <v>0</v>
      </c>
      <c r="AA91" s="117">
        <f>STOA!H91</f>
        <v>523.78</v>
      </c>
      <c r="AB91" s="117">
        <f>-STOA!N91</f>
        <v>0</v>
      </c>
      <c r="AC91">
        <f t="shared" si="3"/>
        <v>17.398780633539666</v>
      </c>
      <c r="AD91">
        <f t="shared" si="4"/>
        <v>1947.810281746087</v>
      </c>
      <c r="AE91">
        <f>'IDT-1'!B91</f>
        <v>0</v>
      </c>
      <c r="AF91" s="26"/>
      <c r="AG91">
        <f t="shared" si="5"/>
        <v>1947.810281746087</v>
      </c>
      <c r="AI91" s="75">
        <f>PXIL!H91</f>
        <v>0</v>
      </c>
      <c r="AJ91" s="75">
        <f>PXIL!N91</f>
        <v>0</v>
      </c>
      <c r="AK91" s="75">
        <f>RTM_IEX!H91</f>
        <v>130.27000000000001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103.96</v>
      </c>
      <c r="J92">
        <f>Bawana_RLNG!P92</f>
        <v>0</v>
      </c>
      <c r="K92">
        <f>Bawana_Spot!P92</f>
        <v>0</v>
      </c>
      <c r="L92">
        <f>TWOMCL!O92</f>
        <v>-5.9294117647058826</v>
      </c>
      <c r="M92">
        <f>EDWPCL!S92</f>
        <v>0</v>
      </c>
      <c r="N92">
        <f>'MSW BWN'!S92</f>
        <v>6.5507907999999988</v>
      </c>
      <c r="O92">
        <f>BRPL_ISGS_exbus!BB92</f>
        <v>918.7380040984458</v>
      </c>
      <c r="P92" s="77">
        <v>94.155482849604212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33.589999999999996</v>
      </c>
      <c r="U92" s="78">
        <f>SUMPRODUCT(LTA!F92:AJ92,LTA!F$102:AJ$102,LTA!F$103:AJ$103)</f>
        <v>72.789999999999992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42.46</v>
      </c>
      <c r="Z92" s="75">
        <f>IEX!N92</f>
        <v>0</v>
      </c>
      <c r="AA92" s="117">
        <f>STOA!H92</f>
        <v>523.78</v>
      </c>
      <c r="AB92" s="117">
        <f>-STOA!N92</f>
        <v>0</v>
      </c>
      <c r="AC92">
        <f t="shared" si="3"/>
        <v>17.172948408009979</v>
      </c>
      <c r="AD92">
        <f t="shared" si="4"/>
        <v>1922.3869959899334</v>
      </c>
      <c r="AE92">
        <f>'IDT-1'!B92</f>
        <v>0</v>
      </c>
      <c r="AF92" s="26"/>
      <c r="AG92">
        <f t="shared" si="5"/>
        <v>1922.3869959899334</v>
      </c>
      <c r="AI92" s="75">
        <f>PXIL!H92</f>
        <v>0</v>
      </c>
      <c r="AJ92" s="75">
        <f>PXIL!N92</f>
        <v>0</v>
      </c>
      <c r="AK92" s="75">
        <f>RTM_IEX!H92</f>
        <v>97.46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103.96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7.3217671999999991</v>
      </c>
      <c r="O93">
        <f>BRPL_ISGS_exbus!BB93</f>
        <v>893.98171403249648</v>
      </c>
      <c r="P93" s="77">
        <v>94.155482849604212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34.25</v>
      </c>
      <c r="U93" s="78">
        <f>SUMPRODUCT(LTA!F93:AJ93,LTA!F$102:AJ$102,LTA!F$103:AJ$103)</f>
        <v>72.62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45.36</v>
      </c>
      <c r="Z93" s="75">
        <f>IEX!N93</f>
        <v>0</v>
      </c>
      <c r="AA93" s="117">
        <f>STOA!H93</f>
        <v>523.78</v>
      </c>
      <c r="AB93" s="117">
        <f>-STOA!N93</f>
        <v>0</v>
      </c>
      <c r="AC93">
        <f t="shared" si="3"/>
        <v>17.044413999095429</v>
      </c>
      <c r="AD93">
        <f t="shared" si="4"/>
        <v>1907.5128382494941</v>
      </c>
      <c r="AE93">
        <f>'IDT-1'!B93</f>
        <v>0</v>
      </c>
      <c r="AF93" s="26"/>
      <c r="AG93">
        <f t="shared" si="5"/>
        <v>1907.5128382494941</v>
      </c>
      <c r="AI93" s="75">
        <f>PXIL!H93</f>
        <v>0</v>
      </c>
      <c r="AJ93" s="75">
        <f>PXIL!N93</f>
        <v>0</v>
      </c>
      <c r="AK93" s="75">
        <f>RTM_IEX!H93</f>
        <v>103.25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103.96</v>
      </c>
      <c r="J94">
        <f>Bawana_RLNG!P94</f>
        <v>0</v>
      </c>
      <c r="K94">
        <f>Bawana_Spot!P94</f>
        <v>0</v>
      </c>
      <c r="L94">
        <f>TWOMCL!O94</f>
        <v>-5.8180995475113111</v>
      </c>
      <c r="M94">
        <f>EDWPCL!S94</f>
        <v>0</v>
      </c>
      <c r="N94">
        <f>'MSW BWN'!S94</f>
        <v>7.3451807999999996</v>
      </c>
      <c r="O94">
        <f>BRPL_ISGS_exbus!BB94</f>
        <v>872.54034715609669</v>
      </c>
      <c r="P94" s="77">
        <v>94.155482849604212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34.97</v>
      </c>
      <c r="U94" s="78">
        <f>SUMPRODUCT(LTA!F94:AJ94,LTA!F$102:AJ$102,LTA!F$103:AJ$103)</f>
        <v>72.61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45.35</v>
      </c>
      <c r="Z94" s="75">
        <f>IEX!N94</f>
        <v>0</v>
      </c>
      <c r="AA94" s="117">
        <f>STOA!H94</f>
        <v>523.78</v>
      </c>
      <c r="AB94" s="117">
        <f>-STOA!N94</f>
        <v>0</v>
      </c>
      <c r="AC94">
        <f t="shared" si="3"/>
        <v>17.131011414858275</v>
      </c>
      <c r="AD94">
        <f t="shared" si="4"/>
        <v>1917.8869782579304</v>
      </c>
      <c r="AE94">
        <f>'IDT-1'!B94</f>
        <v>0</v>
      </c>
      <c r="AF94" s="26"/>
      <c r="AG94">
        <f t="shared" si="5"/>
        <v>1917.8869782579304</v>
      </c>
      <c r="AI94" s="75">
        <f>PXIL!H94</f>
        <v>0</v>
      </c>
      <c r="AJ94" s="75">
        <f>PXIL!N94</f>
        <v>0</v>
      </c>
      <c r="AK94" s="75">
        <f>RTM_IEX!H94</f>
        <v>134.12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104.62583363198344</v>
      </c>
      <c r="J95">
        <f>Bawana_RLNG!P95</f>
        <v>0</v>
      </c>
      <c r="K95">
        <f>Bawana_Spot!P95</f>
        <v>0</v>
      </c>
      <c r="L95">
        <f>TWOMCL!O95</f>
        <v>-5.8778280542986421</v>
      </c>
      <c r="M95">
        <f>EDWPCL!S95</f>
        <v>0</v>
      </c>
      <c r="N95">
        <f>'MSW BWN'!S95</f>
        <v>7.3535428000000005</v>
      </c>
      <c r="O95">
        <f>BRPL_ISGS_exbus!BB95</f>
        <v>862.62662857129669</v>
      </c>
      <c r="P95" s="77">
        <v>94.155482849604212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35.230000000000004</v>
      </c>
      <c r="U95" s="78">
        <f>SUMPRODUCT(LTA!F95:AJ95,LTA!F$102:AJ$102,LTA!F$103:AJ$103)</f>
        <v>72.91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69.48</v>
      </c>
      <c r="Z95" s="75">
        <f>IEX!N95</f>
        <v>0</v>
      </c>
      <c r="AA95" s="117">
        <f>STOA!H95</f>
        <v>517.9799999999999</v>
      </c>
      <c r="AB95" s="117">
        <f>-STOA!N95</f>
        <v>0</v>
      </c>
      <c r="AC95">
        <f t="shared" si="3"/>
        <v>17.29302589017346</v>
      </c>
      <c r="AD95">
        <f t="shared" si="4"/>
        <v>1936.0157123230115</v>
      </c>
      <c r="AE95">
        <f>'IDT-1'!B95</f>
        <v>0</v>
      </c>
      <c r="AF95" s="26"/>
      <c r="AG95">
        <f t="shared" si="5"/>
        <v>1936.0157123230115</v>
      </c>
      <c r="AI95" s="75">
        <f>PXIL!H95</f>
        <v>0</v>
      </c>
      <c r="AJ95" s="75">
        <f>PXIL!N95</f>
        <v>0</v>
      </c>
      <c r="AK95" s="75">
        <f>RTM_IEX!H95</f>
        <v>142.82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104.62583363198344</v>
      </c>
      <c r="J96">
        <f>Bawana_RLNG!P96</f>
        <v>0</v>
      </c>
      <c r="K96">
        <f>Bawana_Spot!P96</f>
        <v>0</v>
      </c>
      <c r="L96">
        <f>TWOMCL!O96</f>
        <v>-6.0339366515837103</v>
      </c>
      <c r="M96">
        <f>EDWPCL!S96</f>
        <v>0</v>
      </c>
      <c r="N96">
        <f>'MSW BWN'!S96</f>
        <v>7.2883191999999983</v>
      </c>
      <c r="O96">
        <f>BRPL_ISGS_exbus!BB96</f>
        <v>862.97291311209688</v>
      </c>
      <c r="P96" s="77">
        <v>94.155482849604212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35.47</v>
      </c>
      <c r="U96" s="78">
        <f>SUMPRODUCT(LTA!F96:AJ96,LTA!F$102:AJ$102,LTA!F$103:AJ$103)</f>
        <v>73.08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58.87</v>
      </c>
      <c r="Z96" s="75">
        <f>IEX!N96</f>
        <v>0</v>
      </c>
      <c r="AA96" s="117">
        <f>STOA!H96</f>
        <v>536.78</v>
      </c>
      <c r="AB96" s="117">
        <f>-STOA!N96</f>
        <v>0</v>
      </c>
      <c r="AC96">
        <f t="shared" si="3"/>
        <v>16.913909178486506</v>
      </c>
      <c r="AD96">
        <f t="shared" si="4"/>
        <v>1892.9997813782134</v>
      </c>
      <c r="AE96">
        <f>'IDT-1'!B96</f>
        <v>0</v>
      </c>
      <c r="AF96" s="26"/>
      <c r="AG96">
        <f t="shared" si="5"/>
        <v>1892.9997813782134</v>
      </c>
      <c r="AI96" s="75">
        <f>PXIL!H96</f>
        <v>0</v>
      </c>
      <c r="AJ96" s="75">
        <f>PXIL!N96</f>
        <v>0</v>
      </c>
      <c r="AK96" s="75">
        <f>RTM_IEX!H96</f>
        <v>90.7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104.62583363198344</v>
      </c>
      <c r="J97">
        <f>Bawana_RLNG!P97</f>
        <v>0</v>
      </c>
      <c r="K97">
        <f>Bawana_Spot!P97</f>
        <v>0</v>
      </c>
      <c r="L97">
        <f>TWOMCL!O97</f>
        <v>-5.4733031674208137</v>
      </c>
      <c r="M97">
        <f>EDWPCL!S97</f>
        <v>0</v>
      </c>
      <c r="N97">
        <f>'MSW BWN'!S97</f>
        <v>6.6461176000000002</v>
      </c>
      <c r="O97">
        <f>BRPL_ISGS_exbus!BB97</f>
        <v>863.27403285064963</v>
      </c>
      <c r="P97" s="77">
        <v>94.155482849604212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35.81</v>
      </c>
      <c r="U97" s="78">
        <f>SUMPRODUCT(LTA!F97:AJ97,LTA!F$102:AJ$102,LTA!F$103:AJ$103)</f>
        <v>73.789999999999992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44.39</v>
      </c>
      <c r="Z97" s="75">
        <f>IEX!N97</f>
        <v>0</v>
      </c>
      <c r="AA97" s="117">
        <f>STOA!H97</f>
        <v>536.78</v>
      </c>
      <c r="AB97" s="117">
        <f>-STOA!N97</f>
        <v>0</v>
      </c>
      <c r="AC97">
        <f t="shared" si="3"/>
        <v>17.161394282540162</v>
      </c>
      <c r="AD97">
        <f t="shared" si="4"/>
        <v>1922.0018478968757</v>
      </c>
      <c r="AE97">
        <f>'IDT-1'!B97</f>
        <v>0</v>
      </c>
      <c r="AF97" s="26"/>
      <c r="AG97">
        <f t="shared" si="5"/>
        <v>1922.0018478968757</v>
      </c>
      <c r="AI97" s="75">
        <f>PXIL!H97</f>
        <v>0</v>
      </c>
      <c r="AJ97" s="75">
        <f>PXIL!N97</f>
        <v>0</v>
      </c>
      <c r="AK97" s="75">
        <f>RTM_IEX!H97</f>
        <v>133.16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104.62583363198344</v>
      </c>
      <c r="J98">
        <f>Bawana_RLNG!P98</f>
        <v>0</v>
      </c>
      <c r="K98">
        <f>Bawana_Spot!P98</f>
        <v>0</v>
      </c>
      <c r="L98">
        <f>TWOMCL!O98</f>
        <v>-5.7407239819004525</v>
      </c>
      <c r="M98">
        <f>EDWPCL!S98</f>
        <v>0</v>
      </c>
      <c r="N98">
        <f>'MSW BWN'!S98</f>
        <v>6.7347547999999993</v>
      </c>
      <c r="O98">
        <f>BRPL_ISGS_exbus!BB98</f>
        <v>863.27403285064963</v>
      </c>
      <c r="P98" s="77">
        <v>94.155482849604212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36.14</v>
      </c>
      <c r="U98" s="78">
        <f>SUMPRODUCT(LTA!F98:AJ98,LTA!F$102:AJ$102,LTA!F$103:AJ$103)</f>
        <v>74.53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28.95</v>
      </c>
      <c r="Z98" s="75">
        <f>IEX!N98</f>
        <v>0</v>
      </c>
      <c r="AA98" s="117">
        <f>STOA!H98</f>
        <v>548.04</v>
      </c>
      <c r="AB98" s="117">
        <f>-STOA!N98</f>
        <v>0</v>
      </c>
      <c r="AC98">
        <f t="shared" si="3"/>
        <v>16.636284485993201</v>
      </c>
      <c r="AD98">
        <f t="shared" si="4"/>
        <v>1862.318174078943</v>
      </c>
      <c r="AE98">
        <f>'IDT-1'!B98</f>
        <v>0</v>
      </c>
      <c r="AF98" s="26"/>
      <c r="AG98">
        <f t="shared" si="5"/>
        <v>1862.318174078943</v>
      </c>
      <c r="AI98" s="75">
        <f>PXIL!H98</f>
        <v>0</v>
      </c>
      <c r="AJ98" s="75">
        <f>PXIL!N98</f>
        <v>0</v>
      </c>
      <c r="AK98" s="75">
        <f>RTM_IEX!H98</f>
        <v>76.239999999999995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0.3102230657232265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2.4702748151902938</v>
      </c>
      <c r="J99">
        <f t="shared" si="6"/>
        <v>0</v>
      </c>
      <c r="K99">
        <f t="shared" si="6"/>
        <v>0</v>
      </c>
      <c r="L99">
        <f t="shared" si="6"/>
        <v>-0.14117479928635165</v>
      </c>
      <c r="M99">
        <f t="shared" si="6"/>
        <v>0</v>
      </c>
      <c r="N99">
        <f t="shared" si="6"/>
        <v>0.17724931400000005</v>
      </c>
      <c r="O99">
        <f t="shared" si="6"/>
        <v>19.887035620153377</v>
      </c>
      <c r="P99" s="77">
        <f t="shared" si="6"/>
        <v>2.0348208267332324</v>
      </c>
      <c r="Q99" s="77">
        <f t="shared" si="6"/>
        <v>0.80470750000000035</v>
      </c>
      <c r="R99" s="80">
        <f t="shared" si="6"/>
        <v>0.52066500000000004</v>
      </c>
      <c r="S99" s="80">
        <f t="shared" si="6"/>
        <v>0</v>
      </c>
      <c r="T99" s="78">
        <f t="shared" si="6"/>
        <v>3.5207599999999988</v>
      </c>
      <c r="U99" s="78">
        <f t="shared" si="6"/>
        <v>1.9033049999999994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0.13113</v>
      </c>
      <c r="Z99" s="75">
        <f t="shared" si="6"/>
        <v>0</v>
      </c>
      <c r="AA99" s="117">
        <f t="shared" si="6"/>
        <v>10.795967500000001</v>
      </c>
      <c r="AB99" s="117">
        <f t="shared" si="6"/>
        <v>0</v>
      </c>
      <c r="AC99">
        <f t="shared" si="6"/>
        <v>0.38659980090994761</v>
      </c>
      <c r="AD99">
        <f t="shared" si="6"/>
        <v>42.820644041603842</v>
      </c>
      <c r="AE99">
        <f t="shared" si="6"/>
        <v>0.15908824999999999</v>
      </c>
      <c r="AG99">
        <f t="shared" si="6"/>
        <v>42.979732291603838</v>
      </c>
      <c r="AI99">
        <f t="shared" si="6"/>
        <v>0</v>
      </c>
      <c r="AJ99">
        <f t="shared" si="6"/>
        <v>0</v>
      </c>
      <c r="AK99">
        <f t="shared" si="6"/>
        <v>1.0117799999999999</v>
      </c>
      <c r="AL99">
        <f t="shared" si="6"/>
        <v>-0.2195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44835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52.367962811685508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4.2216959999999997</v>
      </c>
      <c r="O3">
        <f>BYPL_ISGS_exbus!BB3</f>
        <v>629.46314498621075</v>
      </c>
      <c r="P3" s="77">
        <v>48.392611863766398</v>
      </c>
      <c r="Q3" s="77">
        <v>22.110000000000003</v>
      </c>
      <c r="R3" s="80">
        <v>0</v>
      </c>
      <c r="S3" s="80">
        <v>0</v>
      </c>
      <c r="T3" s="78">
        <f>SUMPRODUCT(LTA!F3:AJ3,LTA!F$101:AJ$101,LTA!F$104:AJ$104)</f>
        <v>28.94</v>
      </c>
      <c r="U3" s="78">
        <f>SUMPRODUCT(LTA!F3:AJ3,LTA!F$102:AJ$102,LTA!F$104:AJ$104)</f>
        <v>109.66000000000001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108</v>
      </c>
      <c r="AB3" s="117">
        <f>-STOA!O3</f>
        <v>-55</v>
      </c>
      <c r="AC3">
        <f>SUMIF(B3:AB3,"&gt;0")*$AC$2-SUMIF(B3:AB3,"&lt;0")*($AC$2/(1-$AC$2))+SUMIF(AI3:AR3,"&gt;0")*$AC$2-SUMIF(AI3:AR3,"&lt;0")*($AC$2/(1-$AC$2))</f>
        <v>10.078113922791296</v>
      </c>
      <c r="AD3">
        <f>SUM(B3:AB3,AI3:AR3)-AC3</f>
        <v>1024.6738075624987</v>
      </c>
      <c r="AE3">
        <f>'IDT-1'!C3</f>
        <v>0</v>
      </c>
      <c r="AF3" s="26"/>
      <c r="AG3">
        <f>SUM(AD3:AF3)</f>
        <v>1024.6738075624987</v>
      </c>
      <c r="AI3" s="75">
        <f>PXIL!I3</f>
        <v>0</v>
      </c>
      <c r="AJ3" s="75">
        <f>PXIL!O3</f>
        <v>0</v>
      </c>
      <c r="AK3" s="75">
        <f>RTM_IEX!I3</f>
        <v>77.2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52.367962811685508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3.9368079999999996</v>
      </c>
      <c r="O4">
        <f>BYPL_ISGS_exbus!BB4</f>
        <v>629.46314498621075</v>
      </c>
      <c r="P4" s="77">
        <v>48.392611863766398</v>
      </c>
      <c r="Q4" s="77">
        <v>22.110000000000003</v>
      </c>
      <c r="R4" s="80">
        <v>0</v>
      </c>
      <c r="S4" s="80">
        <v>0</v>
      </c>
      <c r="T4" s="78">
        <f>SUMPRODUCT(LTA!F4:AJ4,LTA!F$101:AJ$101,LTA!F$104:AJ$104)</f>
        <v>28.82</v>
      </c>
      <c r="U4" s="78">
        <f>SUMPRODUCT(LTA!F4:AJ4,LTA!F$102:AJ$102,LTA!F$104:AJ$104)</f>
        <v>109.46000000000001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108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9.9029509083912952</v>
      </c>
      <c r="AD4">
        <f t="shared" ref="AD4:AD67" si="1">SUM(B4:AB4,AI4:AR4)-AC4</f>
        <v>1004.9440825768987</v>
      </c>
      <c r="AE4">
        <f>'IDT-1'!C4</f>
        <v>0</v>
      </c>
      <c r="AF4" s="26"/>
      <c r="AG4">
        <f t="shared" ref="AG4:AG67" si="2">SUM(AD4:AF4)</f>
        <v>1004.9440825768987</v>
      </c>
      <c r="AI4" s="75">
        <f>PXIL!I4</f>
        <v>0</v>
      </c>
      <c r="AJ4" s="75">
        <f>PXIL!O4</f>
        <v>0</v>
      </c>
      <c r="AK4" s="75">
        <f>RTM_IEX!I4</f>
        <v>57.9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52.367962811685508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3.8870959999999992</v>
      </c>
      <c r="O5">
        <f>BYPL_ISGS_exbus!BB5</f>
        <v>614.04560073163043</v>
      </c>
      <c r="P5" s="77">
        <v>48.392611863766398</v>
      </c>
      <c r="Q5" s="77">
        <v>22.110000000000003</v>
      </c>
      <c r="R5" s="80">
        <v>0</v>
      </c>
      <c r="S5" s="80">
        <v>0</v>
      </c>
      <c r="T5" s="78">
        <f>SUMPRODUCT(LTA!F5:AJ5,LTA!F$101:AJ$101,LTA!F$104:AJ$104)</f>
        <v>28.67</v>
      </c>
      <c r="U5" s="78">
        <f>SUMPRODUCT(LTA!F5:AJ5,LTA!F$102:AJ$102,LTA!F$104:AJ$104)</f>
        <v>109.32000000000001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108</v>
      </c>
      <c r="AB5" s="117">
        <f>-STOA!O5</f>
        <v>-55</v>
      </c>
      <c r="AC5">
        <f t="shared" si="0"/>
        <v>9.4246070533509894</v>
      </c>
      <c r="AD5">
        <f t="shared" si="1"/>
        <v>951.0651701773586</v>
      </c>
      <c r="AE5">
        <f>'IDT-1'!C5</f>
        <v>0</v>
      </c>
      <c r="AF5" s="26"/>
      <c r="AG5">
        <f t="shared" si="2"/>
        <v>951.0651701773586</v>
      </c>
      <c r="AI5" s="75">
        <f>PXIL!I5</f>
        <v>0</v>
      </c>
      <c r="AJ5" s="75">
        <f>PXIL!O5</f>
        <v>0</v>
      </c>
      <c r="AK5" s="75">
        <f>RTM_IEX!I5</f>
        <v>19.3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52.367962811685508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4.1576439999999995</v>
      </c>
      <c r="O6">
        <f>BYPL_ISGS_exbus!BB6</f>
        <v>613.99917689763049</v>
      </c>
      <c r="P6" s="77">
        <v>48.392611863766398</v>
      </c>
      <c r="Q6" s="77">
        <v>22.110000000000003</v>
      </c>
      <c r="R6" s="80">
        <v>0</v>
      </c>
      <c r="S6" s="80">
        <v>0</v>
      </c>
      <c r="T6" s="78">
        <f>SUMPRODUCT(LTA!F6:AJ6,LTA!F$101:AJ$101,LTA!F$104:AJ$104)</f>
        <v>28.39</v>
      </c>
      <c r="U6" s="78">
        <f>SUMPRODUCT(LTA!F6:AJ6,LTA!F$102:AJ$102,LTA!F$104:AJ$104)</f>
        <v>109.05000000000001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108</v>
      </c>
      <c r="AB6" s="117">
        <f>-STOA!O6</f>
        <v>-55</v>
      </c>
      <c r="AC6">
        <f t="shared" si="0"/>
        <v>9.4216513460117906</v>
      </c>
      <c r="AD6">
        <f t="shared" si="1"/>
        <v>950.73225005069787</v>
      </c>
      <c r="AE6">
        <f>'IDT-1'!C6</f>
        <v>0</v>
      </c>
      <c r="AF6" s="26"/>
      <c r="AG6">
        <f t="shared" si="2"/>
        <v>950.73225005069787</v>
      </c>
      <c r="AI6" s="75">
        <f>PXIL!I6</f>
        <v>0</v>
      </c>
      <c r="AJ6" s="75">
        <f>PXIL!O6</f>
        <v>0</v>
      </c>
      <c r="AK6" s="75">
        <f>RTM_IEX!I6</f>
        <v>19.29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52.367962811685508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4.4463559999999989</v>
      </c>
      <c r="O7">
        <f>BYPL_ISGS_exbus!BB7</f>
        <v>602.88849990526103</v>
      </c>
      <c r="P7" s="77">
        <v>48.392611863766398</v>
      </c>
      <c r="Q7" s="77">
        <v>22.110000000000003</v>
      </c>
      <c r="R7" s="80">
        <v>0</v>
      </c>
      <c r="S7" s="80">
        <v>0</v>
      </c>
      <c r="T7" s="78">
        <f>SUMPRODUCT(LTA!F7:AJ7,LTA!F$101:AJ$101,LTA!F$104:AJ$104)</f>
        <v>28.13</v>
      </c>
      <c r="U7" s="78">
        <f>SUMPRODUCT(LTA!F7:AJ7,LTA!F$102:AJ$102,LTA!F$104:AJ$104)</f>
        <v>108.85000000000001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108</v>
      </c>
      <c r="AB7" s="117">
        <f>-STOA!O7</f>
        <v>-55</v>
      </c>
      <c r="AC7">
        <f t="shared" si="0"/>
        <v>9.4073780540789365</v>
      </c>
      <c r="AD7">
        <f t="shared" si="1"/>
        <v>949.1245583502614</v>
      </c>
      <c r="AE7">
        <f>'IDT-1'!C7</f>
        <v>0</v>
      </c>
      <c r="AF7" s="26"/>
      <c r="AG7">
        <f t="shared" si="2"/>
        <v>949.1245583502614</v>
      </c>
      <c r="AI7" s="75">
        <f>PXIL!I7</f>
        <v>0</v>
      </c>
      <c r="AJ7" s="75">
        <f>PXIL!O7</f>
        <v>0</v>
      </c>
      <c r="AK7" s="75">
        <f>RTM_IEX!I7</f>
        <v>28.95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52.367962811685508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4.4692999999999987</v>
      </c>
      <c r="O8">
        <f>BYPL_ISGS_exbus!BB8</f>
        <v>599.06470558719752</v>
      </c>
      <c r="P8" s="77">
        <v>48.392611863766398</v>
      </c>
      <c r="Q8" s="77">
        <v>22.110000000000003</v>
      </c>
      <c r="R8" s="80">
        <v>0</v>
      </c>
      <c r="S8" s="80">
        <v>0</v>
      </c>
      <c r="T8" s="78">
        <f>SUMPRODUCT(LTA!F8:AJ8,LTA!F$101:AJ$101,LTA!F$104:AJ$104)</f>
        <v>27.84</v>
      </c>
      <c r="U8" s="78">
        <f>SUMPRODUCT(LTA!F8:AJ8,LTA!F$102:AJ$102,LTA!F$104:AJ$104)</f>
        <v>108.58000000000001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108</v>
      </c>
      <c r="AB8" s="117">
        <f>-STOA!O8</f>
        <v>-55</v>
      </c>
      <c r="AC8">
        <f t="shared" si="0"/>
        <v>9.2840825712799795</v>
      </c>
      <c r="AD8">
        <f t="shared" si="1"/>
        <v>935.23700351499679</v>
      </c>
      <c r="AE8">
        <f>'IDT-1'!C8</f>
        <v>0</v>
      </c>
      <c r="AF8" s="26"/>
      <c r="AG8">
        <f t="shared" si="2"/>
        <v>935.23700351499679</v>
      </c>
      <c r="AI8" s="75">
        <f>PXIL!I8</f>
        <v>0</v>
      </c>
      <c r="AJ8" s="75">
        <f>PXIL!O8</f>
        <v>0</v>
      </c>
      <c r="AK8" s="75">
        <f>RTM_IEX!I8</f>
        <v>19.3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52.69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4.4004679999999992</v>
      </c>
      <c r="O9">
        <f>BYPL_ISGS_exbus!BB9</f>
        <v>599.06415364150996</v>
      </c>
      <c r="P9" s="77">
        <v>48.392611863766398</v>
      </c>
      <c r="Q9" s="77">
        <v>22.110000000000003</v>
      </c>
      <c r="R9" s="80">
        <v>0</v>
      </c>
      <c r="S9" s="80">
        <v>0</v>
      </c>
      <c r="T9" s="78">
        <f>SUMPRODUCT(LTA!F9:AJ9,LTA!F$101:AJ$101,LTA!F$104:AJ$104)</f>
        <v>27.51</v>
      </c>
      <c r="U9" s="78">
        <f>SUMPRODUCT(LTA!F9:AJ9,LTA!F$102:AJ$102,LTA!F$104:AJ$104)</f>
        <v>112.96000000000001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108</v>
      </c>
      <c r="AB9" s="117">
        <f>-STOA!O9</f>
        <v>-55</v>
      </c>
      <c r="AC9">
        <f t="shared" si="0"/>
        <v>9.449369919815096</v>
      </c>
      <c r="AD9">
        <f t="shared" si="1"/>
        <v>953.85436940908858</v>
      </c>
      <c r="AE9">
        <f>'IDT-1'!C9</f>
        <v>0</v>
      </c>
      <c r="AF9" s="26"/>
      <c r="AG9">
        <f t="shared" si="2"/>
        <v>953.85436940908858</v>
      </c>
      <c r="AI9" s="75">
        <f>PXIL!I9</f>
        <v>0</v>
      </c>
      <c r="AJ9" s="75">
        <f>PXIL!O9</f>
        <v>0</v>
      </c>
      <c r="AK9" s="75">
        <f>RTM_IEX!I9</f>
        <v>33.78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52.69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4.2675839999999994</v>
      </c>
      <c r="O10">
        <f>BYPL_ISGS_exbus!BB10</f>
        <v>555.39539979543031</v>
      </c>
      <c r="P10" s="77">
        <v>48.392611863766398</v>
      </c>
      <c r="Q10" s="77">
        <v>22.110000000000003</v>
      </c>
      <c r="R10" s="80">
        <v>0</v>
      </c>
      <c r="S10" s="80">
        <v>0</v>
      </c>
      <c r="T10" s="78">
        <f>SUMPRODUCT(LTA!F10:AJ10,LTA!F$101:AJ$101,LTA!F$104:AJ$104)</f>
        <v>27.21</v>
      </c>
      <c r="U10" s="78">
        <f>SUMPRODUCT(LTA!F10:AJ10,LTA!F$102:AJ$102,LTA!F$104:AJ$104)</f>
        <v>112.88000000000001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108</v>
      </c>
      <c r="AB10" s="117">
        <f>-STOA!O10</f>
        <v>-55</v>
      </c>
      <c r="AC10">
        <f t="shared" si="0"/>
        <v>8.8907315067695958</v>
      </c>
      <c r="AD10">
        <f t="shared" si="1"/>
        <v>890.9313699760545</v>
      </c>
      <c r="AE10">
        <f>'IDT-1'!C10</f>
        <v>0</v>
      </c>
      <c r="AF10" s="26"/>
      <c r="AG10">
        <f t="shared" si="2"/>
        <v>890.9313699760545</v>
      </c>
      <c r="AI10" s="75">
        <f>PXIL!I10</f>
        <v>0</v>
      </c>
      <c r="AJ10" s="75">
        <f>PXIL!O10</f>
        <v>0</v>
      </c>
      <c r="AK10" s="75">
        <f>RTM_IEX!I10</f>
        <v>14.48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51.385043125350677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4.4377519999999988</v>
      </c>
      <c r="O11">
        <f>BYPL_ISGS_exbus!BB11</f>
        <v>555.39522234983747</v>
      </c>
      <c r="P11" s="77">
        <v>48.392611863766398</v>
      </c>
      <c r="Q11" s="77">
        <v>22.110000000000003</v>
      </c>
      <c r="R11" s="80">
        <v>0</v>
      </c>
      <c r="S11" s="80">
        <v>0</v>
      </c>
      <c r="T11" s="78">
        <f>SUMPRODUCT(LTA!F11:AJ11,LTA!F$101:AJ$101,LTA!F$104:AJ$104)</f>
        <v>29.74</v>
      </c>
      <c r="U11" s="78">
        <f>SUMPRODUCT(LTA!F11:AJ11,LTA!F$102:AJ$102,LTA!F$104:AJ$104)</f>
        <v>112.82000000000001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108</v>
      </c>
      <c r="AB11" s="117">
        <f>-STOA!O11</f>
        <v>-55</v>
      </c>
      <c r="AC11">
        <f t="shared" si="0"/>
        <v>9.0723198031514656</v>
      </c>
      <c r="AD11">
        <f t="shared" si="1"/>
        <v>911.38481535943049</v>
      </c>
      <c r="AE11">
        <f>'IDT-1'!C11</f>
        <v>0</v>
      </c>
      <c r="AF11" s="26"/>
      <c r="AG11">
        <f t="shared" si="2"/>
        <v>911.38481535943049</v>
      </c>
      <c r="AI11" s="75">
        <f>PXIL!I11</f>
        <v>0</v>
      </c>
      <c r="AJ11" s="75">
        <f>PXIL!O11</f>
        <v>0</v>
      </c>
      <c r="AK11" s="75">
        <f>RTM_IEX!I11</f>
        <v>33.78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51.385043125350677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4.5524719999999981</v>
      </c>
      <c r="O12">
        <f>BYPL_ISGS_exbus!BB12</f>
        <v>555.39522234983747</v>
      </c>
      <c r="P12" s="77">
        <v>48.392611863766398</v>
      </c>
      <c r="Q12" s="77">
        <v>22.110000000000003</v>
      </c>
      <c r="R12" s="80">
        <v>0</v>
      </c>
      <c r="S12" s="80">
        <v>0</v>
      </c>
      <c r="T12" s="78">
        <f>SUMPRODUCT(LTA!F12:AJ12,LTA!F$101:AJ$101,LTA!F$104:AJ$104)</f>
        <v>29.44</v>
      </c>
      <c r="U12" s="78">
        <f>SUMPRODUCT(LTA!F12:AJ12,LTA!F$102:AJ$102,LTA!F$104:AJ$104)</f>
        <v>112.73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108</v>
      </c>
      <c r="AB12" s="117">
        <f>-STOA!O12</f>
        <v>-55</v>
      </c>
      <c r="AC12">
        <f t="shared" si="0"/>
        <v>8.9849773391514649</v>
      </c>
      <c r="AD12">
        <f t="shared" si="1"/>
        <v>901.54687782343046</v>
      </c>
      <c r="AE12">
        <f>'IDT-1'!C12</f>
        <v>0</v>
      </c>
      <c r="AF12" s="26"/>
      <c r="AG12">
        <f t="shared" si="2"/>
        <v>901.54687782343046</v>
      </c>
      <c r="AI12" s="75">
        <f>PXIL!I12</f>
        <v>0</v>
      </c>
      <c r="AJ12" s="75">
        <f>PXIL!O12</f>
        <v>0</v>
      </c>
      <c r="AK12" s="75">
        <f>RTM_IEX!I12</f>
        <v>24.13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51.385043125350677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4.6213039999999985</v>
      </c>
      <c r="O13">
        <f>BYPL_ISGS_exbus!BB13</f>
        <v>555.39541106992408</v>
      </c>
      <c r="P13" s="77">
        <v>48.392611863766398</v>
      </c>
      <c r="Q13" s="77">
        <v>7.7200000000000015</v>
      </c>
      <c r="R13" s="80">
        <v>0</v>
      </c>
      <c r="S13" s="80">
        <v>0</v>
      </c>
      <c r="T13" s="78">
        <f>SUMPRODUCT(LTA!F13:AJ13,LTA!F$101:AJ$101,LTA!F$104:AJ$104)</f>
        <v>29.08</v>
      </c>
      <c r="U13" s="78">
        <f>SUMPRODUCT(LTA!F13:AJ13,LTA!F$102:AJ$102,LTA!F$104:AJ$104)</f>
        <v>112.73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108</v>
      </c>
      <c r="AB13" s="117">
        <f>-STOA!O13</f>
        <v>-55</v>
      </c>
      <c r="AC13">
        <f t="shared" si="0"/>
        <v>8.8982007214882266</v>
      </c>
      <c r="AD13">
        <f t="shared" si="1"/>
        <v>891.77267516118036</v>
      </c>
      <c r="AE13">
        <f>'IDT-1'!C13</f>
        <v>0</v>
      </c>
      <c r="AF13" s="26"/>
      <c r="AG13">
        <f t="shared" si="2"/>
        <v>891.77267516118036</v>
      </c>
      <c r="AI13" s="75">
        <f>PXIL!I13</f>
        <v>0</v>
      </c>
      <c r="AJ13" s="75">
        <f>PXIL!O13</f>
        <v>0</v>
      </c>
      <c r="AK13" s="75">
        <f>RTM_IEX!I13</f>
        <v>28.95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51.385043125350677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4.4329719999999986</v>
      </c>
      <c r="O14">
        <f>BYPL_ISGS_exbus!BB14</f>
        <v>531.26614479559578</v>
      </c>
      <c r="P14" s="77">
        <v>48.392611863766398</v>
      </c>
      <c r="Q14" s="77">
        <v>7.7200000000000015</v>
      </c>
      <c r="R14" s="80">
        <v>0</v>
      </c>
      <c r="S14" s="80">
        <v>0</v>
      </c>
      <c r="T14" s="78">
        <f>SUMPRODUCT(LTA!F14:AJ14,LTA!F$101:AJ$101,LTA!F$104:AJ$104)</f>
        <v>28.78</v>
      </c>
      <c r="U14" s="78">
        <f>SUMPRODUCT(LTA!F14:AJ14,LTA!F$102:AJ$102,LTA!F$104:AJ$104)</f>
        <v>112.72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108</v>
      </c>
      <c r="AB14" s="117">
        <f>-STOA!O14</f>
        <v>-55</v>
      </c>
      <c r="AC14">
        <f t="shared" si="0"/>
        <v>8.7663978566741374</v>
      </c>
      <c r="AD14">
        <f t="shared" si="1"/>
        <v>876.92687975166609</v>
      </c>
      <c r="AE14">
        <f>'IDT-1'!C14</f>
        <v>0</v>
      </c>
      <c r="AF14" s="26"/>
      <c r="AG14">
        <f t="shared" si="2"/>
        <v>876.92687975166609</v>
      </c>
      <c r="AI14" s="75">
        <f>PXIL!I14</f>
        <v>0</v>
      </c>
      <c r="AJ14" s="75">
        <f>PXIL!O14</f>
        <v>0</v>
      </c>
      <c r="AK14" s="75">
        <f>RTM_IEX!I14</f>
        <v>38.6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51.539999999999992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4.3000879999999997</v>
      </c>
      <c r="O15">
        <f>BYPL_ISGS_exbus!BB15</f>
        <v>530.92094993680735</v>
      </c>
      <c r="P15" s="77">
        <v>48.392611863766398</v>
      </c>
      <c r="Q15" s="77">
        <v>7.7200000000000015</v>
      </c>
      <c r="R15" s="80">
        <v>0</v>
      </c>
      <c r="S15" s="80">
        <v>0</v>
      </c>
      <c r="T15" s="78">
        <f>SUMPRODUCT(LTA!F15:AJ15,LTA!F$101:AJ$101,LTA!F$104:AJ$104)</f>
        <v>28.44</v>
      </c>
      <c r="U15" s="78">
        <f>SUMPRODUCT(LTA!F15:AJ15,LTA!F$102:AJ$102,LTA!F$104:AJ$104)</f>
        <v>112.78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108</v>
      </c>
      <c r="AB15" s="117">
        <f>-STOA!O15</f>
        <v>-75</v>
      </c>
      <c r="AC15">
        <f t="shared" si="0"/>
        <v>8.8537329336576178</v>
      </c>
      <c r="AD15">
        <f t="shared" si="1"/>
        <v>846.58642269054349</v>
      </c>
      <c r="AE15">
        <f>'IDT-1'!C15</f>
        <v>0</v>
      </c>
      <c r="AF15" s="26"/>
      <c r="AG15">
        <f t="shared" si="2"/>
        <v>846.58642269054349</v>
      </c>
      <c r="AI15" s="75">
        <f>PXIL!I15</f>
        <v>0</v>
      </c>
      <c r="AJ15" s="75">
        <f>PXIL!O15</f>
        <v>0</v>
      </c>
      <c r="AK15" s="75">
        <f>RTM_IEX!I15</f>
        <v>28.95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51.539999999999992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4.5562959999999988</v>
      </c>
      <c r="O16">
        <f>BYPL_ISGS_exbus!BB16</f>
        <v>530.92076712034134</v>
      </c>
      <c r="P16" s="77">
        <v>48.392611863766398</v>
      </c>
      <c r="Q16" s="77">
        <v>7.7200000000000015</v>
      </c>
      <c r="R16" s="80">
        <v>0</v>
      </c>
      <c r="S16" s="80">
        <v>0</v>
      </c>
      <c r="T16" s="78">
        <f>SUMPRODUCT(LTA!F16:AJ16,LTA!F$101:AJ$101,LTA!F$104:AJ$104)</f>
        <v>28.08</v>
      </c>
      <c r="U16" s="78">
        <f>SUMPRODUCT(LTA!F16:AJ16,LTA!F$102:AJ$102,LTA!F$104:AJ$104)</f>
        <v>107.48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108</v>
      </c>
      <c r="AB16" s="117">
        <f>-STOA!O16</f>
        <v>-75</v>
      </c>
      <c r="AC16">
        <f t="shared" si="0"/>
        <v>8.9334259552727193</v>
      </c>
      <c r="AD16">
        <f t="shared" si="1"/>
        <v>855.56275485246238</v>
      </c>
      <c r="AE16">
        <f>'IDT-1'!C16</f>
        <v>0</v>
      </c>
      <c r="AF16" s="26"/>
      <c r="AG16">
        <f t="shared" si="2"/>
        <v>855.56275485246238</v>
      </c>
      <c r="AI16" s="75">
        <f>PXIL!I16</f>
        <v>0</v>
      </c>
      <c r="AJ16" s="75">
        <f>PXIL!O16</f>
        <v>0</v>
      </c>
      <c r="AK16" s="75">
        <f>RTM_IEX!I16</f>
        <v>43.41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51.539999999999992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4.611743999999999</v>
      </c>
      <c r="O17">
        <f>BYPL_ISGS_exbus!BB17</f>
        <v>514.50828042392357</v>
      </c>
      <c r="P17" s="77">
        <v>48.392611863766398</v>
      </c>
      <c r="Q17" s="77">
        <v>7.7200000000000015</v>
      </c>
      <c r="R17" s="80">
        <v>0</v>
      </c>
      <c r="S17" s="80">
        <v>0</v>
      </c>
      <c r="T17" s="78">
        <f>SUMPRODUCT(LTA!F17:AJ17,LTA!F$101:AJ$101,LTA!F$104:AJ$104)</f>
        <v>24.76</v>
      </c>
      <c r="U17" s="78">
        <f>SUMPRODUCT(LTA!F17:AJ17,LTA!F$102:AJ$102,LTA!F$104:AJ$104)</f>
        <v>58.97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108</v>
      </c>
      <c r="AB17" s="117">
        <f>-STOA!O17</f>
        <v>-75</v>
      </c>
      <c r="AC17">
        <f t="shared" si="0"/>
        <v>8.4608040147442427</v>
      </c>
      <c r="AD17">
        <f t="shared" si="1"/>
        <v>802.32833809657313</v>
      </c>
      <c r="AE17">
        <f>'IDT-1'!C17</f>
        <v>0</v>
      </c>
      <c r="AF17" s="26"/>
      <c r="AG17">
        <f t="shared" si="2"/>
        <v>802.32833809657313</v>
      </c>
      <c r="AI17" s="75">
        <f>PXIL!I17</f>
        <v>0</v>
      </c>
      <c r="AJ17" s="75">
        <f>PXIL!O17</f>
        <v>0</v>
      </c>
      <c r="AK17" s="75">
        <f>RTM_IEX!I17</f>
        <v>57.89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51.539999999999992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4.3689199999999992</v>
      </c>
      <c r="O18">
        <f>BYPL_ISGS_exbus!BB18</f>
        <v>514.50809420282053</v>
      </c>
      <c r="P18" s="77">
        <v>48.392611863766398</v>
      </c>
      <c r="Q18" s="77">
        <v>7.7200000000000015</v>
      </c>
      <c r="R18" s="80">
        <v>0</v>
      </c>
      <c r="S18" s="80">
        <v>0</v>
      </c>
      <c r="T18" s="78">
        <f>SUMPRODUCT(LTA!F18:AJ18,LTA!F$101:AJ$101,LTA!F$104:AJ$104)</f>
        <v>24.69</v>
      </c>
      <c r="U18" s="78">
        <f>SUMPRODUCT(LTA!F18:AJ18,LTA!F$102:AJ$102,LTA!F$104:AJ$104)</f>
        <v>58.8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108</v>
      </c>
      <c r="AB18" s="117">
        <f>-STOA!O18</f>
        <v>-75</v>
      </c>
      <c r="AC18">
        <f t="shared" si="0"/>
        <v>8.5839775247985344</v>
      </c>
      <c r="AD18">
        <f t="shared" si="1"/>
        <v>816.20215436541571</v>
      </c>
      <c r="AE18">
        <f>'IDT-1'!C18</f>
        <v>0</v>
      </c>
      <c r="AF18" s="26"/>
      <c r="AG18">
        <f t="shared" si="2"/>
        <v>816.20215436541571</v>
      </c>
      <c r="AI18" s="75">
        <f>PXIL!I18</f>
        <v>0</v>
      </c>
      <c r="AJ18" s="75">
        <f>PXIL!O18</f>
        <v>0</v>
      </c>
      <c r="AK18" s="75">
        <f>RTM_IEX!I18</f>
        <v>72.37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51.539999999999992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4.3268559999999994</v>
      </c>
      <c r="O19">
        <f>BYPL_ISGS_exbus!BB19</f>
        <v>520.48848772305644</v>
      </c>
      <c r="P19" s="77">
        <v>48.392611863766398</v>
      </c>
      <c r="Q19" s="77">
        <v>7.7200000000000015</v>
      </c>
      <c r="R19" s="80">
        <v>0</v>
      </c>
      <c r="S19" s="80">
        <v>0</v>
      </c>
      <c r="T19" s="78">
        <f>SUMPRODUCT(LTA!F19:AJ19,LTA!F$101:AJ$101,LTA!F$104:AJ$104)</f>
        <v>24.81</v>
      </c>
      <c r="U19" s="78">
        <f>SUMPRODUCT(LTA!F19:AJ19,LTA!F$102:AJ$102,LTA!F$104:AJ$104)</f>
        <v>58.62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108</v>
      </c>
      <c r="AB19" s="117">
        <f>-STOA!O19</f>
        <v>-75</v>
      </c>
      <c r="AC19">
        <f t="shared" si="0"/>
        <v>8.5507868245766101</v>
      </c>
      <c r="AD19">
        <f t="shared" si="1"/>
        <v>812.4636745858736</v>
      </c>
      <c r="AE19">
        <f>'IDT-1'!C19</f>
        <v>0</v>
      </c>
      <c r="AF19" s="26"/>
      <c r="AG19">
        <f t="shared" si="2"/>
        <v>812.4636745858736</v>
      </c>
      <c r="AI19" s="75">
        <f>PXIL!I19</f>
        <v>0</v>
      </c>
      <c r="AJ19" s="75">
        <f>PXIL!O19</f>
        <v>0</v>
      </c>
      <c r="AK19" s="75">
        <f>RTM_IEX!I19</f>
        <v>62.72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51.539999999999992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4.1853679999999995</v>
      </c>
      <c r="O20">
        <f>BYPL_ISGS_exbus!BB20</f>
        <v>525.61437730173225</v>
      </c>
      <c r="P20" s="77">
        <v>48.392611863766398</v>
      </c>
      <c r="Q20" s="77">
        <v>7.7200000000000015</v>
      </c>
      <c r="R20" s="80">
        <v>0</v>
      </c>
      <c r="S20" s="80">
        <v>0</v>
      </c>
      <c r="T20" s="78">
        <f>SUMPRODUCT(LTA!F20:AJ20,LTA!F$101:AJ$101,LTA!F$104:AJ$104)</f>
        <v>17.75</v>
      </c>
      <c r="U20" s="78">
        <f>SUMPRODUCT(LTA!F20:AJ20,LTA!F$102:AJ$102,LTA!F$104:AJ$104)</f>
        <v>58.42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108</v>
      </c>
      <c r="AB20" s="117">
        <f>-STOA!O20</f>
        <v>-75</v>
      </c>
      <c r="AC20">
        <f t="shared" si="0"/>
        <v>8.4883455584689589</v>
      </c>
      <c r="AD20">
        <f t="shared" si="1"/>
        <v>805.43051743065701</v>
      </c>
      <c r="AE20">
        <f>'IDT-1'!C20</f>
        <v>0</v>
      </c>
      <c r="AF20" s="26"/>
      <c r="AG20">
        <f t="shared" si="2"/>
        <v>805.43051743065701</v>
      </c>
      <c r="AI20" s="75">
        <f>PXIL!I20</f>
        <v>0</v>
      </c>
      <c r="AJ20" s="75">
        <f>PXIL!O20</f>
        <v>0</v>
      </c>
      <c r="AK20" s="75">
        <f>RTM_IEX!I20</f>
        <v>57.9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51.539999999999992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4.4559159999999984</v>
      </c>
      <c r="O21">
        <f>BYPL_ISGS_exbus!BB21</f>
        <v>525.61437889845138</v>
      </c>
      <c r="P21" s="77">
        <v>48.392611863766398</v>
      </c>
      <c r="Q21" s="77">
        <v>7.7200000000000015</v>
      </c>
      <c r="R21" s="80">
        <v>0</v>
      </c>
      <c r="S21" s="80">
        <v>0</v>
      </c>
      <c r="T21" s="78">
        <f>SUMPRODUCT(LTA!F21:AJ21,LTA!F$101:AJ$101,LTA!F$104:AJ$104)</f>
        <v>18.28</v>
      </c>
      <c r="U21" s="78">
        <f>SUMPRODUCT(LTA!F21:AJ21,LTA!F$102:AJ$102,LTA!F$104:AJ$104)</f>
        <v>58.22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108</v>
      </c>
      <c r="AB21" s="117">
        <f>-STOA!O21</f>
        <v>-75</v>
      </c>
      <c r="AC21">
        <f t="shared" si="0"/>
        <v>8.3662943949200876</v>
      </c>
      <c r="AD21">
        <f t="shared" si="1"/>
        <v>791.68311819092503</v>
      </c>
      <c r="AE21">
        <f>'IDT-1'!C21</f>
        <v>0</v>
      </c>
      <c r="AF21" s="26"/>
      <c r="AG21">
        <f t="shared" si="2"/>
        <v>791.68311819092503</v>
      </c>
      <c r="AI21" s="75">
        <f>PXIL!I21</f>
        <v>0</v>
      </c>
      <c r="AJ21" s="75">
        <f>PXIL!O21</f>
        <v>0</v>
      </c>
      <c r="AK21" s="75">
        <f>RTM_IEX!I21</f>
        <v>43.43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51.539999999999992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4.2675839999999994</v>
      </c>
      <c r="O22">
        <f>BYPL_ISGS_exbus!BB22</f>
        <v>525.61417822642204</v>
      </c>
      <c r="P22" s="77">
        <v>48.392611863766398</v>
      </c>
      <c r="Q22" s="77">
        <v>7.7200000000000015</v>
      </c>
      <c r="R22" s="80">
        <v>0</v>
      </c>
      <c r="S22" s="80">
        <v>0</v>
      </c>
      <c r="T22" s="78">
        <f>SUMPRODUCT(LTA!F22:AJ22,LTA!F$101:AJ$101,LTA!F$104:AJ$104)</f>
        <v>18.32</v>
      </c>
      <c r="U22" s="78">
        <f>SUMPRODUCT(LTA!F22:AJ22,LTA!F$102:AJ$102,LTA!F$104:AJ$104)</f>
        <v>58.03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108</v>
      </c>
      <c r="AB22" s="117">
        <f>-STOA!O22</f>
        <v>-75</v>
      </c>
      <c r="AC22">
        <f t="shared" si="0"/>
        <v>8.3208113074062275</v>
      </c>
      <c r="AD22">
        <f t="shared" si="1"/>
        <v>786.56006860640957</v>
      </c>
      <c r="AE22">
        <f>'IDT-1'!C22</f>
        <v>0</v>
      </c>
      <c r="AF22" s="26"/>
      <c r="AG22">
        <f t="shared" si="2"/>
        <v>786.56006860640957</v>
      </c>
      <c r="AI22" s="75">
        <f>PXIL!I22</f>
        <v>0</v>
      </c>
      <c r="AJ22" s="75">
        <f>PXIL!O22</f>
        <v>0</v>
      </c>
      <c r="AK22" s="75">
        <f>RTM_IEX!I22</f>
        <v>38.6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51.87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4.423411999999999</v>
      </c>
      <c r="O23">
        <f>BYPL_ISGS_exbus!BB23</f>
        <v>529.04665531439332</v>
      </c>
      <c r="P23" s="77">
        <v>48.392611863766398</v>
      </c>
      <c r="Q23" s="77">
        <v>7.7200000000000015</v>
      </c>
      <c r="R23" s="80">
        <v>0</v>
      </c>
      <c r="S23" s="80">
        <v>0</v>
      </c>
      <c r="T23" s="78">
        <f>SUMPRODUCT(LTA!F23:AJ23,LTA!F$101:AJ$101,LTA!F$104:AJ$104)</f>
        <v>18.170000000000002</v>
      </c>
      <c r="U23" s="78">
        <f>SUMPRODUCT(LTA!F23:AJ23,LTA!F$102:AJ$102,LTA!F$104:AJ$104)</f>
        <v>57.83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</v>
      </c>
      <c r="AA23" s="117">
        <f>STOA!I23</f>
        <v>108</v>
      </c>
      <c r="AB23" s="117">
        <f>-STOA!O23</f>
        <v>-75</v>
      </c>
      <c r="AC23">
        <f t="shared" si="0"/>
        <v>8.7551536674023307</v>
      </c>
      <c r="AD23">
        <f t="shared" si="1"/>
        <v>815.39403133438475</v>
      </c>
      <c r="AE23">
        <f>'IDT-1'!C23</f>
        <v>0</v>
      </c>
      <c r="AF23" s="26"/>
      <c r="AG23">
        <f t="shared" si="2"/>
        <v>815.39403133438475</v>
      </c>
      <c r="AI23" s="75">
        <f>PXIL!I23</f>
        <v>0</v>
      </c>
      <c r="AJ23" s="75">
        <f>PXIL!O23</f>
        <v>0</v>
      </c>
      <c r="AK23" s="75">
        <f>RTM_IEX!I23</f>
        <v>74.3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51.87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4.2083119999999994</v>
      </c>
      <c r="O24">
        <f>BYPL_ISGS_exbus!BB24</f>
        <v>545.45912664369735</v>
      </c>
      <c r="P24" s="77">
        <v>48.392611863766398</v>
      </c>
      <c r="Q24" s="77">
        <v>7.7200000000000015</v>
      </c>
      <c r="R24" s="80">
        <v>0</v>
      </c>
      <c r="S24" s="80">
        <v>0</v>
      </c>
      <c r="T24" s="78">
        <f>SUMPRODUCT(LTA!F24:AJ24,LTA!F$101:AJ$101,LTA!F$104:AJ$104)</f>
        <v>17.989999999999998</v>
      </c>
      <c r="U24" s="78">
        <f>SUMPRODUCT(LTA!F24:AJ24,LTA!F$102:AJ$102,LTA!F$104:AJ$104)</f>
        <v>57.5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</v>
      </c>
      <c r="AA24" s="117">
        <f>STOA!I24</f>
        <v>108</v>
      </c>
      <c r="AB24" s="117">
        <f>-STOA!O24</f>
        <v>-75</v>
      </c>
      <c r="AC24">
        <f t="shared" si="0"/>
        <v>8.4092025351002047</v>
      </c>
      <c r="AD24">
        <f t="shared" si="1"/>
        <v>776.42735379599083</v>
      </c>
      <c r="AE24">
        <f>'IDT-1'!C24</f>
        <v>0</v>
      </c>
      <c r="AF24" s="26"/>
      <c r="AG24">
        <f t="shared" si="2"/>
        <v>776.42735379599083</v>
      </c>
      <c r="AI24" s="75">
        <f>PXIL!I24</f>
        <v>0</v>
      </c>
      <c r="AJ24" s="75">
        <f>PXIL!O24</f>
        <v>0</v>
      </c>
      <c r="AK24" s="75">
        <f>RTM_IEX!I24</f>
        <v>19.3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51.87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3.9874759999999991</v>
      </c>
      <c r="O25">
        <f>BYPL_ISGS_exbus!BB25</f>
        <v>549.00769874703121</v>
      </c>
      <c r="P25" s="77">
        <v>48.392611863766398</v>
      </c>
      <c r="Q25" s="77">
        <v>7.7200000000000015</v>
      </c>
      <c r="R25" s="80">
        <v>0</v>
      </c>
      <c r="S25" s="80">
        <v>0</v>
      </c>
      <c r="T25" s="78">
        <f>SUMPRODUCT(LTA!F25:AJ25,LTA!F$101:AJ$101,LTA!F$104:AJ$104)</f>
        <v>17.78</v>
      </c>
      <c r="U25" s="78">
        <f>SUMPRODUCT(LTA!F25:AJ25,LTA!F$102:AJ$102,LTA!F$104:AJ$104)</f>
        <v>57.32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108</v>
      </c>
      <c r="AB25" s="117">
        <f>-STOA!O25</f>
        <v>-75</v>
      </c>
      <c r="AC25">
        <f t="shared" si="0"/>
        <v>8.5161133375875888</v>
      </c>
      <c r="AD25">
        <f t="shared" si="1"/>
        <v>808.55817909683742</v>
      </c>
      <c r="AE25">
        <f>'IDT-1'!C25</f>
        <v>0</v>
      </c>
      <c r="AF25" s="26"/>
      <c r="AG25">
        <f t="shared" si="2"/>
        <v>808.55817909683742</v>
      </c>
      <c r="AI25" s="75">
        <f>PXIL!I25</f>
        <v>0</v>
      </c>
      <c r="AJ25" s="75">
        <f>PXIL!O25</f>
        <v>0</v>
      </c>
      <c r="AK25" s="75">
        <f>RTM_IEX!I25</f>
        <v>38.6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51.87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4.2675839999999994</v>
      </c>
      <c r="O26">
        <f>BYPL_ISGS_exbus!BB26</f>
        <v>544.86740640311109</v>
      </c>
      <c r="P26" s="77">
        <v>48.392611863766398</v>
      </c>
      <c r="Q26" s="77">
        <v>7.7200000000000015</v>
      </c>
      <c r="R26" s="80">
        <v>0</v>
      </c>
      <c r="S26" s="80">
        <v>0</v>
      </c>
      <c r="T26" s="78">
        <f>SUMPRODUCT(LTA!F26:AJ26,LTA!F$101:AJ$101,LTA!F$104:AJ$104)</f>
        <v>17.5</v>
      </c>
      <c r="U26" s="78">
        <f>SUMPRODUCT(LTA!F26:AJ26,LTA!F$102:AJ$102,LTA!F$104:AJ$104)</f>
        <v>105.38000000000001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</v>
      </c>
      <c r="AA26" s="117">
        <f>STOA!I26</f>
        <v>108</v>
      </c>
      <c r="AB26" s="117">
        <f>-STOA!O26</f>
        <v>-75</v>
      </c>
      <c r="AC26">
        <f t="shared" si="0"/>
        <v>8.651708990583046</v>
      </c>
      <c r="AD26">
        <f t="shared" si="1"/>
        <v>803.74239909992173</v>
      </c>
      <c r="AE26">
        <f>'IDT-1'!C26</f>
        <v>0</v>
      </c>
      <c r="AF26" s="26"/>
      <c r="AG26">
        <f t="shared" si="2"/>
        <v>803.74239909992173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51.87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4.1987519999999998</v>
      </c>
      <c r="O27">
        <f>BYPL_ISGS_exbus!BB27</f>
        <v>564.14721992791328</v>
      </c>
      <c r="P27" s="77">
        <v>48.392611863766398</v>
      </c>
      <c r="Q27" s="77">
        <v>7.7200000000000015</v>
      </c>
      <c r="R27" s="80">
        <v>3.74</v>
      </c>
      <c r="S27" s="80">
        <v>0</v>
      </c>
      <c r="T27" s="78">
        <f>SUMPRODUCT(LTA!F27:AJ27,LTA!F$101:AJ$101,LTA!F$104:AJ$104)</f>
        <v>17.149999999999999</v>
      </c>
      <c r="U27" s="78">
        <f>SUMPRODUCT(LTA!F27:AJ27,LTA!F$102:AJ$102,LTA!F$104:AJ$104)</f>
        <v>104.91000000000001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76.639999999999986</v>
      </c>
      <c r="AB27" s="117">
        <f>-STOA!O27</f>
        <v>-75</v>
      </c>
      <c r="AC27">
        <f t="shared" si="0"/>
        <v>8.6091363527793501</v>
      </c>
      <c r="AD27">
        <f t="shared" si="1"/>
        <v>819.03595326252764</v>
      </c>
      <c r="AE27">
        <f>'IDT-1'!C27</f>
        <v>0</v>
      </c>
      <c r="AF27" s="26"/>
      <c r="AG27">
        <f t="shared" si="2"/>
        <v>819.03595326252764</v>
      </c>
      <c r="AI27" s="75">
        <f>PXIL!I27</f>
        <v>0</v>
      </c>
      <c r="AJ27" s="75">
        <f>PXIL!O27</f>
        <v>0</v>
      </c>
      <c r="AK27" s="75">
        <f>RTM_IEX!I27</f>
        <v>14.48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51.87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4.2542</v>
      </c>
      <c r="O28">
        <f>BYPL_ISGS_exbus!BB28</f>
        <v>588.27611857633315</v>
      </c>
      <c r="P28" s="77">
        <v>48.392611863766398</v>
      </c>
      <c r="Q28" s="77">
        <v>7.7200000000000015</v>
      </c>
      <c r="R28" s="80">
        <v>9.0500000000000007</v>
      </c>
      <c r="S28" s="80">
        <v>0</v>
      </c>
      <c r="T28" s="78">
        <f>SUMPRODUCT(LTA!F28:AJ28,LTA!F$101:AJ$101,LTA!F$104:AJ$104)</f>
        <v>17.100000000000001</v>
      </c>
      <c r="U28" s="78">
        <f>SUMPRODUCT(LTA!F28:AJ28,LTA!F$102:AJ$102,LTA!F$104:AJ$104)</f>
        <v>104.7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76.639999999999986</v>
      </c>
      <c r="AB28" s="117">
        <f>-STOA!O28</f>
        <v>-75</v>
      </c>
      <c r="AC28">
        <f t="shared" si="0"/>
        <v>8.9513186032854453</v>
      </c>
      <c r="AD28">
        <f t="shared" si="1"/>
        <v>857.57811766044142</v>
      </c>
      <c r="AE28">
        <f>'IDT-1'!C28</f>
        <v>0</v>
      </c>
      <c r="AF28" s="26"/>
      <c r="AG28">
        <f t="shared" si="2"/>
        <v>857.57811766044142</v>
      </c>
      <c r="AI28" s="75">
        <f>PXIL!I28</f>
        <v>0</v>
      </c>
      <c r="AJ28" s="75">
        <f>PXIL!O28</f>
        <v>0</v>
      </c>
      <c r="AK28" s="75">
        <f>RTM_IEX!I28</f>
        <v>24.13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51.87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4.3593599999999988</v>
      </c>
      <c r="O29">
        <f>BYPL_ISGS_exbus!BB29</f>
        <v>577.93581522360353</v>
      </c>
      <c r="P29" s="77">
        <v>48.392611863766398</v>
      </c>
      <c r="Q29" s="77">
        <v>22.110000000000003</v>
      </c>
      <c r="R29" s="80">
        <v>16.959999999999997</v>
      </c>
      <c r="S29" s="80">
        <v>0</v>
      </c>
      <c r="T29" s="78">
        <f>SUMPRODUCT(LTA!F29:AJ29,LTA!F$101:AJ$101,LTA!F$104:AJ$104)</f>
        <v>24.36</v>
      </c>
      <c r="U29" s="78">
        <f>SUMPRODUCT(LTA!F29:AJ29,LTA!F$102:AJ$102,LTA!F$104:AJ$104)</f>
        <v>104.5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76.939999999999984</v>
      </c>
      <c r="AB29" s="117">
        <f>-STOA!O29</f>
        <v>-75</v>
      </c>
      <c r="AC29">
        <f t="shared" si="0"/>
        <v>9.2071773417814242</v>
      </c>
      <c r="AD29">
        <f t="shared" si="1"/>
        <v>886.39711556921577</v>
      </c>
      <c r="AE29">
        <f>'IDT-1'!C29</f>
        <v>0</v>
      </c>
      <c r="AF29" s="26"/>
      <c r="AG29">
        <f t="shared" si="2"/>
        <v>886.39711556921577</v>
      </c>
      <c r="AI29" s="75">
        <f>PXIL!I29</f>
        <v>0</v>
      </c>
      <c r="AJ29" s="75">
        <f>PXIL!O29</f>
        <v>0</v>
      </c>
      <c r="AK29" s="75">
        <f>RTM_IEX!I29</f>
        <v>33.78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51.87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4.0104199999999999</v>
      </c>
      <c r="O30">
        <f>BYPL_ISGS_exbus!BB30</f>
        <v>577.99326324419076</v>
      </c>
      <c r="P30" s="77">
        <v>48.392611863766398</v>
      </c>
      <c r="Q30" s="77">
        <v>22.110000000000003</v>
      </c>
      <c r="R30" s="80">
        <v>26.22</v>
      </c>
      <c r="S30" s="80">
        <v>0</v>
      </c>
      <c r="T30" s="78">
        <f>SUMPRODUCT(LTA!F30:AJ30,LTA!F$101:AJ$101,LTA!F$104:AJ$104)</f>
        <v>28.05</v>
      </c>
      <c r="U30" s="78">
        <f>SUMPRODUCT(LTA!F30:AJ30,LTA!F$102:AJ$102,LTA!F$104:AJ$104)</f>
        <v>104.31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77.399999999999991</v>
      </c>
      <c r="AB30" s="117">
        <f>-STOA!O30</f>
        <v>-75</v>
      </c>
      <c r="AC30">
        <f t="shared" si="0"/>
        <v>9.3209482123625911</v>
      </c>
      <c r="AD30">
        <f t="shared" si="1"/>
        <v>899.21185271922172</v>
      </c>
      <c r="AE30">
        <f>'IDT-1'!C30</f>
        <v>0</v>
      </c>
      <c r="AF30" s="26"/>
      <c r="AG30">
        <f t="shared" si="2"/>
        <v>899.21185271922172</v>
      </c>
      <c r="AI30" s="75">
        <f>PXIL!I30</f>
        <v>0</v>
      </c>
      <c r="AJ30" s="75">
        <f>PXIL!O30</f>
        <v>0</v>
      </c>
      <c r="AK30" s="75">
        <f>RTM_IEX!I30</f>
        <v>33.78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4.0744719999999992</v>
      </c>
      <c r="O31">
        <f>BYPL_ISGS_exbus!BB31</f>
        <v>569.78554290950467</v>
      </c>
      <c r="P31" s="77">
        <v>48.392611863766398</v>
      </c>
      <c r="Q31" s="77">
        <v>22.110000000000003</v>
      </c>
      <c r="R31" s="80">
        <v>27.35</v>
      </c>
      <c r="S31" s="80">
        <v>0</v>
      </c>
      <c r="T31" s="78">
        <f>SUMPRODUCT(LTA!F31:AJ31,LTA!F$101:AJ$101,LTA!F$104:AJ$104)</f>
        <v>36.049999999999997</v>
      </c>
      <c r="U31" s="78">
        <f>SUMPRODUCT(LTA!F31:AJ31,LTA!F$102:AJ$102,LTA!F$104:AJ$104)</f>
        <v>104.15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79.639999999999986</v>
      </c>
      <c r="AB31" s="117">
        <f>-STOA!O31</f>
        <v>-75</v>
      </c>
      <c r="AC31">
        <f t="shared" si="0"/>
        <v>9.0782119310173552</v>
      </c>
      <c r="AD31">
        <f t="shared" si="1"/>
        <v>871.87092066588104</v>
      </c>
      <c r="AE31">
        <f>'IDT-1'!C31</f>
        <v>0</v>
      </c>
      <c r="AF31" s="26"/>
      <c r="AG31">
        <f t="shared" si="2"/>
        <v>871.87092066588104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51.87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4.2723639999999996</v>
      </c>
      <c r="O32">
        <f>BYPL_ISGS_exbus!BB32</f>
        <v>569.78533585520279</v>
      </c>
      <c r="P32" s="77">
        <v>48.392611863766398</v>
      </c>
      <c r="Q32" s="77">
        <v>22.110000000000003</v>
      </c>
      <c r="R32" s="80">
        <v>27.35</v>
      </c>
      <c r="S32" s="80">
        <v>0</v>
      </c>
      <c r="T32" s="78">
        <f>SUMPRODUCT(LTA!F32:AJ32,LTA!F$101:AJ$101,LTA!F$104:AJ$104)</f>
        <v>45.79</v>
      </c>
      <c r="U32" s="78">
        <f>SUMPRODUCT(LTA!F32:AJ32,LTA!F$102:AJ$102,LTA!F$104:AJ$104)</f>
        <v>103.84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81.739999999999981</v>
      </c>
      <c r="AB32" s="117">
        <f>-STOA!O32</f>
        <v>-75</v>
      </c>
      <c r="AC32">
        <f t="shared" si="0"/>
        <v>9.1538715585394979</v>
      </c>
      <c r="AD32">
        <f t="shared" si="1"/>
        <v>880.39294598405695</v>
      </c>
      <c r="AE32">
        <f>'IDT-1'!C32</f>
        <v>0</v>
      </c>
      <c r="AF32" s="26"/>
      <c r="AG32">
        <f t="shared" si="2"/>
        <v>880.39294598405695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4.2083119999999994</v>
      </c>
      <c r="O33">
        <f>BYPL_ISGS_exbus!BB33</f>
        <v>536.91922458251497</v>
      </c>
      <c r="P33" s="77">
        <v>48.392611863766398</v>
      </c>
      <c r="Q33" s="77">
        <v>7.7200000000000015</v>
      </c>
      <c r="R33" s="80">
        <v>27.35</v>
      </c>
      <c r="S33" s="80">
        <v>0</v>
      </c>
      <c r="T33" s="78">
        <f>SUMPRODUCT(LTA!F33:AJ33,LTA!F$101:AJ$101,LTA!F$104:AJ$104)</f>
        <v>55.82</v>
      </c>
      <c r="U33" s="78">
        <f>SUMPRODUCT(LTA!F33:AJ33,LTA!F$102:AJ$102,LTA!F$104:AJ$104)</f>
        <v>107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87.139999999999986</v>
      </c>
      <c r="AB33" s="117">
        <f>-STOA!O33</f>
        <v>-75</v>
      </c>
      <c r="AC33">
        <f t="shared" si="0"/>
        <v>9.0984301217398471</v>
      </c>
      <c r="AD33">
        <f t="shared" si="1"/>
        <v>874.14822414816888</v>
      </c>
      <c r="AE33">
        <f>'IDT-1'!C33</f>
        <v>0</v>
      </c>
      <c r="AF33" s="26"/>
      <c r="AG33">
        <f t="shared" si="2"/>
        <v>874.14822414816888</v>
      </c>
      <c r="AI33" s="75">
        <f>PXIL!I33</f>
        <v>0</v>
      </c>
      <c r="AJ33" s="75">
        <f>PXIL!O33</f>
        <v>0</v>
      </c>
      <c r="AK33" s="75">
        <f>RTM_IEX!I33</f>
        <v>19.3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4.2905279999999992</v>
      </c>
      <c r="O34">
        <f>BYPL_ISGS_exbus!BB34</f>
        <v>516.82993957703275</v>
      </c>
      <c r="P34" s="77">
        <v>48.392611863766398</v>
      </c>
      <c r="Q34" s="77">
        <v>7.7200000000000015</v>
      </c>
      <c r="R34" s="80">
        <v>27.35</v>
      </c>
      <c r="S34" s="80">
        <v>0</v>
      </c>
      <c r="T34" s="78">
        <f>SUMPRODUCT(LTA!F34:AJ34,LTA!F$101:AJ$101,LTA!F$104:AJ$104)</f>
        <v>67.319999999999993</v>
      </c>
      <c r="U34" s="78">
        <f>SUMPRODUCT(LTA!F34:AJ34,LTA!F$102:AJ$102,LTA!F$104:AJ$104)</f>
        <v>58.79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91.639999999999986</v>
      </c>
      <c r="AB34" s="117">
        <f>-STOA!O34</f>
        <v>-75</v>
      </c>
      <c r="AC34">
        <f t="shared" si="0"/>
        <v>9.1060239144916011</v>
      </c>
      <c r="AD34">
        <f t="shared" si="1"/>
        <v>875.00356134993478</v>
      </c>
      <c r="AE34">
        <f>'IDT-1'!C34</f>
        <v>0</v>
      </c>
      <c r="AF34" s="26"/>
      <c r="AG34">
        <f t="shared" si="2"/>
        <v>875.00356134993478</v>
      </c>
      <c r="AI34" s="75">
        <f>PXIL!I34</f>
        <v>0</v>
      </c>
      <c r="AJ34" s="75">
        <f>PXIL!O34</f>
        <v>0</v>
      </c>
      <c r="AK34" s="75">
        <f>RTM_IEX!I34</f>
        <v>72.38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4.2446399999999995</v>
      </c>
      <c r="O35">
        <f>BYPL_ISGS_exbus!BB35</f>
        <v>513.93266559493236</v>
      </c>
      <c r="P35" s="77">
        <v>48.392611863766398</v>
      </c>
      <c r="Q35" s="77">
        <v>7.7200000000000015</v>
      </c>
      <c r="R35" s="80">
        <v>27.34</v>
      </c>
      <c r="S35" s="80">
        <v>0</v>
      </c>
      <c r="T35" s="78">
        <f>SUMPRODUCT(LTA!F35:AJ35,LTA!F$101:AJ$101,LTA!F$104:AJ$104)</f>
        <v>79.900000000000006</v>
      </c>
      <c r="U35" s="78">
        <f>SUMPRODUCT(LTA!F35:AJ35,LTA!F$102:AJ$102,LTA!F$104:AJ$104)</f>
        <v>58.730000000000004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93.739999999999981</v>
      </c>
      <c r="AB35" s="117">
        <f>-STOA!O35</f>
        <v>-75</v>
      </c>
      <c r="AC35">
        <f t="shared" si="0"/>
        <v>8.9539320890491201</v>
      </c>
      <c r="AD35">
        <f t="shared" si="1"/>
        <v>857.87249119327703</v>
      </c>
      <c r="AE35">
        <f>'IDT-1'!C35</f>
        <v>0</v>
      </c>
      <c r="AF35" s="26"/>
      <c r="AG35">
        <f t="shared" si="2"/>
        <v>857.87249119327703</v>
      </c>
      <c r="AI35" s="75">
        <f>PXIL!I35</f>
        <v>0</v>
      </c>
      <c r="AJ35" s="75">
        <f>PXIL!O35</f>
        <v>0</v>
      </c>
      <c r="AK35" s="75">
        <f>RTM_IEX!I35</f>
        <v>43.43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4.1805879999999993</v>
      </c>
      <c r="O36">
        <f>BYPL_ISGS_exbus!BB36</f>
        <v>513.93240720045912</v>
      </c>
      <c r="P36" s="77">
        <v>48.392611863766398</v>
      </c>
      <c r="Q36" s="77">
        <v>7.7200000000000015</v>
      </c>
      <c r="R36" s="80">
        <v>27.34</v>
      </c>
      <c r="S36" s="80">
        <v>0</v>
      </c>
      <c r="T36" s="78">
        <f>SUMPRODUCT(LTA!F36:AJ36,LTA!F$101:AJ$101,LTA!F$104:AJ$104)</f>
        <v>93.100000000000009</v>
      </c>
      <c r="U36" s="78">
        <f>SUMPRODUCT(LTA!F36:AJ36,LTA!F$102:AJ$102,LTA!F$104:AJ$104)</f>
        <v>58.769999999999996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97.039999999999992</v>
      </c>
      <c r="AB36" s="117">
        <f>-STOA!O36</f>
        <v>-75</v>
      </c>
      <c r="AC36">
        <f t="shared" si="0"/>
        <v>8.7592381575777534</v>
      </c>
      <c r="AD36">
        <f t="shared" si="1"/>
        <v>835.94287473027509</v>
      </c>
      <c r="AE36">
        <f>'IDT-1'!C36</f>
        <v>0</v>
      </c>
      <c r="AF36" s="26"/>
      <c r="AG36">
        <f t="shared" si="2"/>
        <v>835.94287473027509</v>
      </c>
      <c r="AI36" s="75">
        <f>PXIL!I36</f>
        <v>0</v>
      </c>
      <c r="AJ36" s="75">
        <f>PXIL!O36</f>
        <v>0</v>
      </c>
      <c r="AK36" s="75">
        <f>RTM_IEX!I36</f>
        <v>4.83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4.1251399999999991</v>
      </c>
      <c r="O37">
        <f>BYPL_ISGS_exbus!BB37</f>
        <v>516.58487847693232</v>
      </c>
      <c r="P37" s="77">
        <v>48.392611863766398</v>
      </c>
      <c r="Q37" s="77">
        <v>7.7200000000000015</v>
      </c>
      <c r="R37" s="80">
        <v>26.99</v>
      </c>
      <c r="S37" s="80">
        <v>0</v>
      </c>
      <c r="T37" s="78">
        <f>SUMPRODUCT(LTA!F37:AJ37,LTA!F$101:AJ$101,LTA!F$104:AJ$104)</f>
        <v>105.35</v>
      </c>
      <c r="U37" s="78">
        <f>SUMPRODUCT(LTA!F37:AJ37,LTA!F$102:AJ$102,LTA!F$104:AJ$104)</f>
        <v>58.76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99.139999999999986</v>
      </c>
      <c r="AB37" s="117">
        <f>-STOA!O37</f>
        <v>-75</v>
      </c>
      <c r="AC37">
        <f t="shared" si="0"/>
        <v>8.8626999624107192</v>
      </c>
      <c r="AD37">
        <f t="shared" si="1"/>
        <v>847.59643620191537</v>
      </c>
      <c r="AE37">
        <f>'IDT-1'!C37</f>
        <v>0</v>
      </c>
      <c r="AF37" s="26"/>
      <c r="AG37">
        <f t="shared" si="2"/>
        <v>847.59643620191537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4.3545799999999995</v>
      </c>
      <c r="O38">
        <f>BYPL_ISGS_exbus!BB38</f>
        <v>516.58460893891777</v>
      </c>
      <c r="P38" s="77">
        <v>48.392611863766398</v>
      </c>
      <c r="Q38" s="77">
        <v>7.7200000000000015</v>
      </c>
      <c r="R38" s="80">
        <v>26.3</v>
      </c>
      <c r="S38" s="80">
        <v>0</v>
      </c>
      <c r="T38" s="78">
        <f>SUMPRODUCT(LTA!F38:AJ38,LTA!F$101:AJ$101,LTA!F$104:AJ$104)</f>
        <v>117.05</v>
      </c>
      <c r="U38" s="78">
        <f>SUMPRODUCT(LTA!F38:AJ38,LTA!F$102:AJ$102,LTA!F$104:AJ$104)</f>
        <v>58.86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103.33999999999999</v>
      </c>
      <c r="AB38" s="117">
        <f>-STOA!O38</f>
        <v>-75</v>
      </c>
      <c r="AC38">
        <f t="shared" si="0"/>
        <v>8.9963275355510532</v>
      </c>
      <c r="AD38">
        <f t="shared" si="1"/>
        <v>862.64776012199491</v>
      </c>
      <c r="AE38">
        <f>'IDT-1'!C38</f>
        <v>0</v>
      </c>
      <c r="AF38" s="26"/>
      <c r="AG38">
        <f t="shared" si="2"/>
        <v>862.64776012199491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51.047962970352344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4.1203599999999989</v>
      </c>
      <c r="O39">
        <f>BYPL_ISGS_exbus!BB39</f>
        <v>515.42417135363223</v>
      </c>
      <c r="P39" s="77">
        <v>48.392611863766398</v>
      </c>
      <c r="Q39" s="77">
        <v>7.7200000000000015</v>
      </c>
      <c r="R39" s="80">
        <v>26.3</v>
      </c>
      <c r="S39" s="80">
        <v>0</v>
      </c>
      <c r="T39" s="78">
        <f>SUMPRODUCT(LTA!F39:AJ39,LTA!F$101:AJ$101,LTA!F$104:AJ$104)</f>
        <v>127.28999999999999</v>
      </c>
      <c r="U39" s="78">
        <f>SUMPRODUCT(LTA!F39:AJ39,LTA!F$102:AJ$102,LTA!F$104:AJ$104)</f>
        <v>55.47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105.73999999999998</v>
      </c>
      <c r="AB39" s="117">
        <f>-STOA!O39</f>
        <v>-75</v>
      </c>
      <c r="AC39">
        <f t="shared" si="0"/>
        <v>9.0306766229396409</v>
      </c>
      <c r="AD39">
        <f t="shared" si="1"/>
        <v>866.51671641967312</v>
      </c>
      <c r="AE39">
        <f>'IDT-1'!C39</f>
        <v>0</v>
      </c>
      <c r="AF39" s="26"/>
      <c r="AG39">
        <f t="shared" si="2"/>
        <v>866.51671641967312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51.047962970352344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4.2723639999999996</v>
      </c>
      <c r="O40">
        <f>BYPL_ISGS_exbus!BB40</f>
        <v>515.42417135363223</v>
      </c>
      <c r="P40" s="77">
        <v>48.392611863766398</v>
      </c>
      <c r="Q40" s="77">
        <v>7.7200000000000015</v>
      </c>
      <c r="R40" s="80">
        <v>26.3</v>
      </c>
      <c r="S40" s="80">
        <v>0</v>
      </c>
      <c r="T40" s="78">
        <f>SUMPRODUCT(LTA!F40:AJ40,LTA!F$101:AJ$101,LTA!F$104:AJ$104)</f>
        <v>122.91000000000001</v>
      </c>
      <c r="U40" s="78">
        <f>SUMPRODUCT(LTA!F40:AJ40,LTA!F$102:AJ$102,LTA!F$104:AJ$104)</f>
        <v>55.59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108.13999999999999</v>
      </c>
      <c r="AB40" s="117">
        <f>-STOA!O40</f>
        <v>-75</v>
      </c>
      <c r="AC40">
        <f t="shared" si="0"/>
        <v>9.3553262581396393</v>
      </c>
      <c r="AD40">
        <f t="shared" si="1"/>
        <v>903.08407078447306</v>
      </c>
      <c r="AE40">
        <f>'IDT-1'!C40</f>
        <v>0</v>
      </c>
      <c r="AF40" s="26"/>
      <c r="AG40">
        <f t="shared" si="2"/>
        <v>903.08407078447306</v>
      </c>
      <c r="AI40" s="75">
        <f>PXIL!I40</f>
        <v>0</v>
      </c>
      <c r="AJ40" s="75">
        <f>PXIL!O40</f>
        <v>0</v>
      </c>
      <c r="AK40" s="75">
        <f>RTM_IEX!I40</f>
        <v>38.6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51.047962970352344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4.2580239999999989</v>
      </c>
      <c r="O41">
        <f>BYPL_ISGS_exbus!BB41</f>
        <v>515.07503789052214</v>
      </c>
      <c r="P41" s="77">
        <v>48.392611863766398</v>
      </c>
      <c r="Q41" s="77">
        <v>7.7200000000000015</v>
      </c>
      <c r="R41" s="80">
        <v>26.3</v>
      </c>
      <c r="S41" s="80">
        <v>0</v>
      </c>
      <c r="T41" s="78">
        <f>SUMPRODUCT(LTA!F41:AJ41,LTA!F$101:AJ$101,LTA!F$104:AJ$104)</f>
        <v>131.71</v>
      </c>
      <c r="U41" s="78">
        <f>SUMPRODUCT(LTA!F41:AJ41,LTA!F$102:AJ$102,LTA!F$104:AJ$104)</f>
        <v>55.69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109.63999999999999</v>
      </c>
      <c r="AB41" s="117">
        <f>-STOA!O41</f>
        <v>-75</v>
      </c>
      <c r="AC41">
        <f t="shared" si="0"/>
        <v>9.6984076916642739</v>
      </c>
      <c r="AD41">
        <f t="shared" si="1"/>
        <v>941.72751588783831</v>
      </c>
      <c r="AE41">
        <f>'IDT-1'!C41</f>
        <v>0</v>
      </c>
      <c r="AF41" s="26"/>
      <c r="AG41">
        <f t="shared" si="2"/>
        <v>941.72751588783831</v>
      </c>
      <c r="AI41" s="75">
        <f>PXIL!I41</f>
        <v>0</v>
      </c>
      <c r="AJ41" s="75">
        <f>PXIL!O41</f>
        <v>0</v>
      </c>
      <c r="AK41" s="75">
        <f>RTM_IEX!I41</f>
        <v>67.55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51.047962970352344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3.9559279999999988</v>
      </c>
      <c r="O42">
        <f>BYPL_ISGS_exbus!BB42</f>
        <v>515.07505036255202</v>
      </c>
      <c r="P42" s="77">
        <v>48.392611863766398</v>
      </c>
      <c r="Q42" s="77">
        <v>7.7200000000000015</v>
      </c>
      <c r="R42" s="80">
        <v>26.3</v>
      </c>
      <c r="S42" s="80">
        <v>0</v>
      </c>
      <c r="T42" s="78">
        <f>SUMPRODUCT(LTA!F42:AJ42,LTA!F$101:AJ$101,LTA!F$104:AJ$104)</f>
        <v>140.32999999999998</v>
      </c>
      <c r="U42" s="78">
        <f>SUMPRODUCT(LTA!F42:AJ42,LTA!F$102:AJ$102,LTA!F$104:AJ$104)</f>
        <v>55.519999999999996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111.43999999999998</v>
      </c>
      <c r="AB42" s="117">
        <f>-STOA!O42</f>
        <v>-75</v>
      </c>
      <c r="AC42">
        <f t="shared" si="0"/>
        <v>9.6161093566181339</v>
      </c>
      <c r="AD42">
        <f t="shared" si="1"/>
        <v>932.45773069491418</v>
      </c>
      <c r="AE42">
        <f>'IDT-1'!C42</f>
        <v>0</v>
      </c>
      <c r="AF42" s="26"/>
      <c r="AG42">
        <f t="shared" si="2"/>
        <v>932.45773069491418</v>
      </c>
      <c r="AI42" s="75">
        <f>PXIL!I42</f>
        <v>0</v>
      </c>
      <c r="AJ42" s="75">
        <f>PXIL!O42</f>
        <v>0</v>
      </c>
      <c r="AK42" s="75">
        <f>RTM_IEX!I42</f>
        <v>48.25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20.11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4.1662479999999986</v>
      </c>
      <c r="O43">
        <f>BYPL_ISGS_exbus!BB43</f>
        <v>525.14344070853667</v>
      </c>
      <c r="P43" s="77">
        <v>48.392611863766398</v>
      </c>
      <c r="Q43" s="77">
        <v>7.72</v>
      </c>
      <c r="R43" s="80">
        <v>26.3</v>
      </c>
      <c r="S43" s="80">
        <v>0</v>
      </c>
      <c r="T43" s="78">
        <f>SUMPRODUCT(LTA!F43:AJ43,LTA!F$101:AJ$101,LTA!F$104:AJ$104)</f>
        <v>147.88000000000002</v>
      </c>
      <c r="U43" s="78">
        <f>SUMPRODUCT(LTA!F43:AJ43,LTA!F$102:AJ$102,LTA!F$104:AJ$104)</f>
        <v>55.49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113.23999999999998</v>
      </c>
      <c r="AB43" s="117">
        <f>-STOA!O43</f>
        <v>-55</v>
      </c>
      <c r="AC43">
        <f t="shared" si="0"/>
        <v>9.5016292587570117</v>
      </c>
      <c r="AD43">
        <f t="shared" si="1"/>
        <v>959.74067131354604</v>
      </c>
      <c r="AE43">
        <f>'IDT-1'!C43</f>
        <v>0</v>
      </c>
      <c r="AF43" s="26"/>
      <c r="AG43">
        <f t="shared" si="2"/>
        <v>959.74067131354604</v>
      </c>
      <c r="AI43" s="75">
        <f>PXIL!I43</f>
        <v>0</v>
      </c>
      <c r="AJ43" s="75">
        <f>PXIL!O43</f>
        <v>0</v>
      </c>
      <c r="AK43" s="75">
        <f>RTM_IEX!I43</f>
        <v>19.3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20.11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4.2580239999999989</v>
      </c>
      <c r="O44">
        <f>BYPL_ISGS_exbus!BB44</f>
        <v>521.69670388853683</v>
      </c>
      <c r="P44" s="77">
        <v>48.392611863766398</v>
      </c>
      <c r="Q44" s="77">
        <v>7.72</v>
      </c>
      <c r="R44" s="80">
        <v>26.3</v>
      </c>
      <c r="S44" s="80">
        <v>0</v>
      </c>
      <c r="T44" s="78">
        <f>SUMPRODUCT(LTA!F44:AJ44,LTA!F$101:AJ$101,LTA!F$104:AJ$104)</f>
        <v>168.15999999999997</v>
      </c>
      <c r="U44" s="78">
        <f>SUMPRODUCT(LTA!F44:AJ44,LTA!F$102:AJ$102,LTA!F$104:AJ$104)</f>
        <v>55.7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116.23999999999998</v>
      </c>
      <c r="AB44" s="117">
        <f>-STOA!O44</f>
        <v>-55</v>
      </c>
      <c r="AC44">
        <f t="shared" si="0"/>
        <v>9.8061536035410128</v>
      </c>
      <c r="AD44">
        <f t="shared" si="1"/>
        <v>994.04118614876222</v>
      </c>
      <c r="AE44">
        <f>'IDT-1'!C44</f>
        <v>0</v>
      </c>
      <c r="AF44" s="26"/>
      <c r="AG44">
        <f t="shared" si="2"/>
        <v>994.04118614876222</v>
      </c>
      <c r="AI44" s="75">
        <f>PXIL!I44</f>
        <v>0</v>
      </c>
      <c r="AJ44" s="75">
        <f>PXIL!O44</f>
        <v>0</v>
      </c>
      <c r="AK44" s="75">
        <f>RTM_IEX!I44</f>
        <v>33.770000000000003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7.1901379512767836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4.3956879999999989</v>
      </c>
      <c r="O45">
        <f>BYPL_ISGS_exbus!BB45</f>
        <v>528.03220333963873</v>
      </c>
      <c r="P45" s="77">
        <v>48.392611863766398</v>
      </c>
      <c r="Q45" s="77">
        <v>7.72</v>
      </c>
      <c r="R45" s="80">
        <v>26.3</v>
      </c>
      <c r="S45" s="80">
        <v>0</v>
      </c>
      <c r="T45" s="78">
        <f>SUMPRODUCT(LTA!F45:AJ45,LTA!F$101:AJ$101,LTA!F$104:AJ$104)</f>
        <v>173.58</v>
      </c>
      <c r="U45" s="78">
        <f>SUMPRODUCT(LTA!F45:AJ45,LTA!F$102:AJ$102,LTA!F$104:AJ$104)</f>
        <v>55.55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117.13999999999999</v>
      </c>
      <c r="AB45" s="117">
        <f>-STOA!O45</f>
        <v>-55</v>
      </c>
      <c r="AC45">
        <f t="shared" si="0"/>
        <v>10.185902655881945</v>
      </c>
      <c r="AD45">
        <f t="shared" si="1"/>
        <v>1036.8147384987999</v>
      </c>
      <c r="AE45">
        <f>'IDT-1'!C45</f>
        <v>0</v>
      </c>
      <c r="AF45" s="26"/>
      <c r="AG45">
        <f t="shared" si="2"/>
        <v>1036.8147384987999</v>
      </c>
      <c r="AI45" s="75">
        <f>PXIL!I45</f>
        <v>0</v>
      </c>
      <c r="AJ45" s="75">
        <f>PXIL!O45</f>
        <v>0</v>
      </c>
      <c r="AK45" s="75">
        <f>RTM_IEX!I45</f>
        <v>77.2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4.2628039999999983</v>
      </c>
      <c r="O46">
        <f>BYPL_ISGS_exbus!BB46</f>
        <v>528.03244664557394</v>
      </c>
      <c r="P46" s="77">
        <v>48.392611863766398</v>
      </c>
      <c r="Q46" s="77">
        <v>7.72</v>
      </c>
      <c r="R46" s="80">
        <v>26.3</v>
      </c>
      <c r="S46" s="80">
        <v>0</v>
      </c>
      <c r="T46" s="78">
        <f>SUMPRODUCT(LTA!F46:AJ46,LTA!F$101:AJ$101,LTA!F$104:AJ$104)</f>
        <v>176.93</v>
      </c>
      <c r="U46" s="78">
        <f>SUMPRODUCT(LTA!F46:AJ46,LTA!F$102:AJ$102,LTA!F$104:AJ$104)</f>
        <v>57.99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117.13999999999999</v>
      </c>
      <c r="AB46" s="117">
        <f>-STOA!O46</f>
        <v>-55</v>
      </c>
      <c r="AC46">
        <f t="shared" si="0"/>
        <v>10.320519417774175</v>
      </c>
      <c r="AD46">
        <f t="shared" si="1"/>
        <v>1051.977481042843</v>
      </c>
      <c r="AE46">
        <f>'IDT-1'!C46</f>
        <v>0</v>
      </c>
      <c r="AF46" s="26"/>
      <c r="AG46">
        <f t="shared" si="2"/>
        <v>1051.977481042843</v>
      </c>
      <c r="AI46" s="75">
        <f>PXIL!I46</f>
        <v>0</v>
      </c>
      <c r="AJ46" s="75">
        <f>PXIL!O46</f>
        <v>0</v>
      </c>
      <c r="AK46" s="75">
        <f>RTM_IEX!I46</f>
        <v>86.84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7.1901379512767836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51.541050627975352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4.1299199999999994</v>
      </c>
      <c r="O47">
        <f>BYPL_ISGS_exbus!BB47</f>
        <v>569.81714811371978</v>
      </c>
      <c r="P47" s="77">
        <v>48.392611863766398</v>
      </c>
      <c r="Q47" s="77">
        <v>7.72</v>
      </c>
      <c r="R47" s="80">
        <v>26.3</v>
      </c>
      <c r="S47" s="80">
        <v>0</v>
      </c>
      <c r="T47" s="78">
        <f>SUMPRODUCT(LTA!F47:AJ47,LTA!F$101:AJ$101,LTA!F$104:AJ$104)</f>
        <v>180.13</v>
      </c>
      <c r="U47" s="78">
        <f>SUMPRODUCT(LTA!F47:AJ47,LTA!F$102:AJ$102,LTA!F$104:AJ$104)</f>
        <v>58.12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117.13999999999999</v>
      </c>
      <c r="AB47" s="117">
        <f>-STOA!O47</f>
        <v>-55</v>
      </c>
      <c r="AC47">
        <f t="shared" si="0"/>
        <v>10.541600657020041</v>
      </c>
      <c r="AD47">
        <f t="shared" si="1"/>
        <v>1076.8792678997181</v>
      </c>
      <c r="AE47">
        <f>'IDT-1'!C47</f>
        <v>0</v>
      </c>
      <c r="AF47" s="26"/>
      <c r="AG47">
        <f t="shared" si="2"/>
        <v>1076.8792678997181</v>
      </c>
      <c r="AI47" s="75">
        <f>PXIL!I47</f>
        <v>0</v>
      </c>
      <c r="AJ47" s="75">
        <f>PXIL!O47</f>
        <v>0</v>
      </c>
      <c r="AK47" s="75">
        <f>RTM_IEX!I47</f>
        <v>70.44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7.1901379512767836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51.137916819422379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4.0610879999999989</v>
      </c>
      <c r="O48">
        <f>BYPL_ISGS_exbus!BB48</f>
        <v>569.81714644527108</v>
      </c>
      <c r="P48" s="77">
        <v>48.392611863766398</v>
      </c>
      <c r="Q48" s="77">
        <v>7.72</v>
      </c>
      <c r="R48" s="80">
        <v>26.3</v>
      </c>
      <c r="S48" s="80">
        <v>0</v>
      </c>
      <c r="T48" s="78">
        <f>SUMPRODUCT(LTA!F48:AJ48,LTA!F$101:AJ$101,LTA!F$104:AJ$104)</f>
        <v>180.75</v>
      </c>
      <c r="U48" s="78">
        <f>SUMPRODUCT(LTA!F48:AJ48,LTA!F$102:AJ$102,LTA!F$104:AJ$104)</f>
        <v>58.26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117.73999999999998</v>
      </c>
      <c r="AB48" s="117">
        <f>-STOA!O48</f>
        <v>-55</v>
      </c>
      <c r="AC48">
        <f t="shared" si="0"/>
        <v>10.498463343222426</v>
      </c>
      <c r="AD48">
        <f t="shared" si="1"/>
        <v>1072.0204377365142</v>
      </c>
      <c r="AE48">
        <f>'IDT-1'!C48</f>
        <v>0</v>
      </c>
      <c r="AF48" s="26"/>
      <c r="AG48">
        <f t="shared" si="2"/>
        <v>1072.0204377365142</v>
      </c>
      <c r="AI48" s="75">
        <f>PXIL!I48</f>
        <v>0</v>
      </c>
      <c r="AJ48" s="75">
        <f>PXIL!O48</f>
        <v>0</v>
      </c>
      <c r="AK48" s="75">
        <f>RTM_IEX!I48</f>
        <v>64.650000000000006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7.1901379512767836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51.378543199341614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4.2542</v>
      </c>
      <c r="O49">
        <f>BYPL_ISGS_exbus!BB49</f>
        <v>569.81668321867858</v>
      </c>
      <c r="P49" s="77">
        <v>48.392611863766398</v>
      </c>
      <c r="Q49" s="77">
        <v>7.72</v>
      </c>
      <c r="R49" s="80">
        <v>26.3</v>
      </c>
      <c r="S49" s="80">
        <v>0</v>
      </c>
      <c r="T49" s="78">
        <f>SUMPRODUCT(LTA!F49:AJ49,LTA!F$101:AJ$101,LTA!F$104:AJ$104)</f>
        <v>182.17000000000002</v>
      </c>
      <c r="U49" s="78">
        <f>SUMPRODUCT(LTA!F49:AJ49,LTA!F$102:AJ$102,LTA!F$104:AJ$104)</f>
        <v>58.650000000000006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117.73999999999998</v>
      </c>
      <c r="AB49" s="117">
        <f>-STOA!O49</f>
        <v>-55</v>
      </c>
      <c r="AC49">
        <f t="shared" si="0"/>
        <v>10.187060164571701</v>
      </c>
      <c r="AD49">
        <f t="shared" si="1"/>
        <v>1036.9451160684916</v>
      </c>
      <c r="AE49">
        <f>'IDT-1'!C49</f>
        <v>0</v>
      </c>
      <c r="AF49" s="26"/>
      <c r="AG49">
        <f t="shared" si="2"/>
        <v>1036.9451160684916</v>
      </c>
      <c r="AI49" s="75">
        <f>PXIL!I49</f>
        <v>0</v>
      </c>
      <c r="AJ49" s="75">
        <f>PXIL!O49</f>
        <v>0</v>
      </c>
      <c r="AK49" s="75">
        <f>RTM_IEX!I49</f>
        <v>27.02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7.1901379512767836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51.137916819422379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4.2809679999999988</v>
      </c>
      <c r="O50">
        <f>BYPL_ISGS_exbus!BB50</f>
        <v>539.20799901443661</v>
      </c>
      <c r="P50" s="77">
        <v>48.392611863766398</v>
      </c>
      <c r="Q50" s="77">
        <v>7.72</v>
      </c>
      <c r="R50" s="80">
        <v>26.3</v>
      </c>
      <c r="S50" s="80">
        <v>0</v>
      </c>
      <c r="T50" s="78">
        <f>SUMPRODUCT(LTA!F50:AJ50,LTA!F$101:AJ$101,LTA!F$104:AJ$104)</f>
        <v>182.18</v>
      </c>
      <c r="U50" s="78">
        <f>SUMPRODUCT(LTA!F50:AJ50,LTA!F$102:AJ$102,LTA!F$104:AJ$104)</f>
        <v>107.04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117.73999999999998</v>
      </c>
      <c r="AB50" s="117">
        <f>-STOA!O50</f>
        <v>-55</v>
      </c>
      <c r="AC50">
        <f t="shared" si="0"/>
        <v>10.443557789831083</v>
      </c>
      <c r="AD50">
        <f t="shared" si="1"/>
        <v>1065.8360758590709</v>
      </c>
      <c r="AE50">
        <f>'IDT-1'!C50</f>
        <v>0</v>
      </c>
      <c r="AF50" s="26"/>
      <c r="AG50">
        <f t="shared" si="2"/>
        <v>1065.8360758590709</v>
      </c>
      <c r="AI50" s="75">
        <f>PXIL!I50</f>
        <v>0</v>
      </c>
      <c r="AJ50" s="75">
        <f>PXIL!O50</f>
        <v>0</v>
      </c>
      <c r="AK50" s="75">
        <f>RTM_IEX!I50</f>
        <v>38.590000000000003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7.1901379512767836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50.977916547468219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4.1939719999999987</v>
      </c>
      <c r="O51">
        <f>BYPL_ISGS_exbus!BB51</f>
        <v>538.09594908854694</v>
      </c>
      <c r="P51" s="77">
        <v>48.392611863766398</v>
      </c>
      <c r="Q51" s="77">
        <v>7.72</v>
      </c>
      <c r="R51" s="80">
        <v>26.3</v>
      </c>
      <c r="S51" s="80">
        <v>0</v>
      </c>
      <c r="T51" s="78">
        <f>SUMPRODUCT(LTA!F51:AJ51,LTA!F$101:AJ$101,LTA!F$104:AJ$104)</f>
        <v>183.13</v>
      </c>
      <c r="U51" s="78">
        <f>SUMPRODUCT(LTA!F51:AJ51,LTA!F$102:AJ$102,LTA!F$104:AJ$104)</f>
        <v>107.31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117.73999999999998</v>
      </c>
      <c r="AB51" s="117">
        <f>-STOA!O51</f>
        <v>-55</v>
      </c>
      <c r="AC51">
        <f t="shared" si="0"/>
        <v>10.603726183290059</v>
      </c>
      <c r="AD51">
        <f t="shared" si="1"/>
        <v>1083.8768612677684</v>
      </c>
      <c r="AE51">
        <f>'IDT-1'!C51</f>
        <v>0</v>
      </c>
      <c r="AF51" s="26"/>
      <c r="AG51">
        <f t="shared" si="2"/>
        <v>1083.8768612677684</v>
      </c>
      <c r="AI51" s="75">
        <f>PXIL!I51</f>
        <v>0</v>
      </c>
      <c r="AJ51" s="75">
        <f>PXIL!O51</f>
        <v>0</v>
      </c>
      <c r="AK51" s="75">
        <f>RTM_IEX!I51</f>
        <v>56.93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7.1901379512767836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50.977916547468219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4.1299199999999994</v>
      </c>
      <c r="O52">
        <f>BYPL_ISGS_exbus!BB52</f>
        <v>540.02276795675687</v>
      </c>
      <c r="P52" s="77">
        <v>48.392611863766398</v>
      </c>
      <c r="Q52" s="77">
        <v>7.72</v>
      </c>
      <c r="R52" s="80">
        <v>26.3</v>
      </c>
      <c r="S52" s="80">
        <v>0</v>
      </c>
      <c r="T52" s="78">
        <f>SUMPRODUCT(LTA!F52:AJ52,LTA!F$101:AJ$101,LTA!F$104:AJ$104)</f>
        <v>182.10000000000002</v>
      </c>
      <c r="U52" s="78">
        <f>SUMPRODUCT(LTA!F52:AJ52,LTA!F$102:AJ$102,LTA!F$104:AJ$104)</f>
        <v>109.37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117.73999999999998</v>
      </c>
      <c r="AB52" s="117">
        <f>-STOA!O52</f>
        <v>-55</v>
      </c>
      <c r="AC52">
        <f t="shared" si="0"/>
        <v>10.323558531730306</v>
      </c>
      <c r="AD52">
        <f t="shared" si="1"/>
        <v>1052.3197957875382</v>
      </c>
      <c r="AE52">
        <f>'IDT-1'!C52</f>
        <v>0</v>
      </c>
      <c r="AF52" s="26"/>
      <c r="AG52">
        <f t="shared" si="2"/>
        <v>1052.3197957875382</v>
      </c>
      <c r="AI52" s="75">
        <f>PXIL!I52</f>
        <v>0</v>
      </c>
      <c r="AJ52" s="75">
        <f>PXIL!O52</f>
        <v>0</v>
      </c>
      <c r="AK52" s="75">
        <f>RTM_IEX!I52</f>
        <v>22.2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7.1901379512767836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4.2542</v>
      </c>
      <c r="O53">
        <f>BYPL_ISGS_exbus!BB53</f>
        <v>540.02311455562324</v>
      </c>
      <c r="P53" s="77">
        <v>48.392611863766398</v>
      </c>
      <c r="Q53" s="77">
        <v>7.72</v>
      </c>
      <c r="R53" s="80">
        <v>26.3</v>
      </c>
      <c r="S53" s="80">
        <v>0</v>
      </c>
      <c r="T53" s="78">
        <f>SUMPRODUCT(LTA!F53:AJ53,LTA!F$101:AJ$101,LTA!F$104:AJ$104)</f>
        <v>181.94</v>
      </c>
      <c r="U53" s="78">
        <f>SUMPRODUCT(LTA!F53:AJ53,LTA!F$102:AJ$102,LTA!F$104:AJ$104)</f>
        <v>109.56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117.73999999999998</v>
      </c>
      <c r="AB53" s="117">
        <f>-STOA!O53</f>
        <v>-55</v>
      </c>
      <c r="AC53">
        <f t="shared" si="0"/>
        <v>10.360313580182607</v>
      </c>
      <c r="AD53">
        <f t="shared" si="1"/>
        <v>1056.4597507904837</v>
      </c>
      <c r="AE53">
        <f>'IDT-1'!C53</f>
        <v>0</v>
      </c>
      <c r="AF53" s="26"/>
      <c r="AG53">
        <f t="shared" si="2"/>
        <v>1056.4597507904837</v>
      </c>
      <c r="AI53" s="75">
        <f>PXIL!I53</f>
        <v>0</v>
      </c>
      <c r="AJ53" s="75">
        <f>PXIL!O53</f>
        <v>0</v>
      </c>
      <c r="AK53" s="75">
        <f>RTM_IEX!I53</f>
        <v>22.2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7.1121862715452071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4.1528639999999992</v>
      </c>
      <c r="O54">
        <f>BYPL_ISGS_exbus!BB54</f>
        <v>540.02937974436236</v>
      </c>
      <c r="P54" s="77">
        <v>48.392611863766398</v>
      </c>
      <c r="Q54" s="77">
        <v>7.72</v>
      </c>
      <c r="R54" s="80">
        <v>26.3</v>
      </c>
      <c r="S54" s="80">
        <v>0</v>
      </c>
      <c r="T54" s="78">
        <f>SUMPRODUCT(LTA!F54:AJ54,LTA!F$101:AJ$101,LTA!F$104:AJ$104)</f>
        <v>181.88000000000002</v>
      </c>
      <c r="U54" s="78">
        <f>SUMPRODUCT(LTA!F54:AJ54,LTA!F$102:AJ$102,LTA!F$104:AJ$104)</f>
        <v>109.74000000000001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117.73999999999998</v>
      </c>
      <c r="AB54" s="117">
        <f>-STOA!O54</f>
        <v>-55</v>
      </c>
      <c r="AC54">
        <f t="shared" si="0"/>
        <v>10.325878982261873</v>
      </c>
      <c r="AD54">
        <f t="shared" si="1"/>
        <v>1052.581162897412</v>
      </c>
      <c r="AE54">
        <f>'IDT-1'!C54</f>
        <v>0</v>
      </c>
      <c r="AF54" s="26"/>
      <c r="AG54">
        <f t="shared" si="2"/>
        <v>1052.581162897412</v>
      </c>
      <c r="AI54" s="75">
        <f>PXIL!I54</f>
        <v>0</v>
      </c>
      <c r="AJ54" s="75">
        <f>PXIL!O54</f>
        <v>0</v>
      </c>
      <c r="AK54" s="75">
        <f>RTM_IEX!I54</f>
        <v>18.34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7.1121862715452071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4.2809679999999988</v>
      </c>
      <c r="O55">
        <f>BYPL_ISGS_exbus!BB55</f>
        <v>524.60956414781276</v>
      </c>
      <c r="P55" s="77">
        <v>48.392611863766398</v>
      </c>
      <c r="Q55" s="77">
        <v>7.72</v>
      </c>
      <c r="R55" s="80">
        <v>26.3</v>
      </c>
      <c r="S55" s="80">
        <v>0</v>
      </c>
      <c r="T55" s="78">
        <f>SUMPRODUCT(LTA!F55:AJ55,LTA!F$101:AJ$101,LTA!F$104:AJ$104)</f>
        <v>181.82</v>
      </c>
      <c r="U55" s="78">
        <f>SUMPRODUCT(LTA!F55:AJ55,LTA!F$102:AJ$102,LTA!F$104:AJ$104)</f>
        <v>109.99000000000001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117.73999999999998</v>
      </c>
      <c r="AB55" s="117">
        <f>-STOA!O55</f>
        <v>-55</v>
      </c>
      <c r="AC55">
        <f t="shared" si="0"/>
        <v>10.184447920212238</v>
      </c>
      <c r="AD55">
        <f t="shared" si="1"/>
        <v>1036.6508823629119</v>
      </c>
      <c r="AE55">
        <f>'IDT-1'!C55</f>
        <v>0</v>
      </c>
      <c r="AF55" s="26"/>
      <c r="AG55">
        <f t="shared" si="2"/>
        <v>1036.6508823629119</v>
      </c>
      <c r="AI55" s="75">
        <f>PXIL!I55</f>
        <v>0</v>
      </c>
      <c r="AJ55" s="75">
        <f>PXIL!O55</f>
        <v>0</v>
      </c>
      <c r="AK55" s="75">
        <f>RTM_IEX!I55</f>
        <v>17.37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7.1121862715452071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4.3086919999999989</v>
      </c>
      <c r="O56">
        <f>BYPL_ISGS_exbus!BB56</f>
        <v>524.58999084379025</v>
      </c>
      <c r="P56" s="77">
        <v>48.392611863766398</v>
      </c>
      <c r="Q56" s="77">
        <v>7.72</v>
      </c>
      <c r="R56" s="80">
        <v>26.3</v>
      </c>
      <c r="S56" s="80">
        <v>0</v>
      </c>
      <c r="T56" s="78">
        <f>SUMPRODUCT(LTA!F56:AJ56,LTA!F$101:AJ$101,LTA!F$104:AJ$104)</f>
        <v>179.58</v>
      </c>
      <c r="U56" s="78">
        <f>SUMPRODUCT(LTA!F56:AJ56,LTA!F$102:AJ$102,LTA!F$104:AJ$104)</f>
        <v>110.29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117.13999999999999</v>
      </c>
      <c r="AB56" s="117">
        <f>-STOA!O56</f>
        <v>-55</v>
      </c>
      <c r="AC56">
        <f t="shared" si="0"/>
        <v>10.094231646336841</v>
      </c>
      <c r="AD56">
        <f t="shared" si="1"/>
        <v>1026.4892493327652</v>
      </c>
      <c r="AE56">
        <f>'IDT-1'!C56</f>
        <v>0</v>
      </c>
      <c r="AF56" s="26"/>
      <c r="AG56">
        <f t="shared" si="2"/>
        <v>1026.4892493327652</v>
      </c>
      <c r="AI56" s="75">
        <f>PXIL!I56</f>
        <v>0</v>
      </c>
      <c r="AJ56" s="75">
        <f>PXIL!O56</f>
        <v>0</v>
      </c>
      <c r="AK56" s="75">
        <f>RTM_IEX!I56</f>
        <v>9.65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7.1121862715452071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4.2580239999999989</v>
      </c>
      <c r="O57">
        <f>BYPL_ISGS_exbus!BB57</f>
        <v>524.05532642815854</v>
      </c>
      <c r="P57" s="77">
        <v>48.392611863766398</v>
      </c>
      <c r="Q57" s="77">
        <v>7.72</v>
      </c>
      <c r="R57" s="80">
        <v>26.3</v>
      </c>
      <c r="S57" s="80">
        <v>0</v>
      </c>
      <c r="T57" s="78">
        <f>SUMPRODUCT(LTA!F57:AJ57,LTA!F$101:AJ$101,LTA!F$104:AJ$104)</f>
        <v>190.89999999999998</v>
      </c>
      <c r="U57" s="78">
        <f>SUMPRODUCT(LTA!F57:AJ57,LTA!F$102:AJ$102,LTA!F$104:AJ$104)</f>
        <v>110.7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117.13999999999999</v>
      </c>
      <c r="AB57" s="117">
        <f>-STOA!O57</f>
        <v>-55</v>
      </c>
      <c r="AC57">
        <f t="shared" si="0"/>
        <v>10.158336721079282</v>
      </c>
      <c r="AD57">
        <f t="shared" si="1"/>
        <v>1033.709811842391</v>
      </c>
      <c r="AE57">
        <f>'IDT-1'!C57</f>
        <v>0</v>
      </c>
      <c r="AF57" s="26"/>
      <c r="AG57">
        <f t="shared" si="2"/>
        <v>1033.709811842391</v>
      </c>
      <c r="AI57" s="75">
        <f>PXIL!I57</f>
        <v>0</v>
      </c>
      <c r="AJ57" s="75">
        <f>PXIL!O57</f>
        <v>0</v>
      </c>
      <c r="AK57" s="75">
        <f>RTM_IEX!I57</f>
        <v>5.79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7.1121862715452071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4.4100279999999996</v>
      </c>
      <c r="O58">
        <f>BYPL_ISGS_exbus!BB58</f>
        <v>524.05383354019648</v>
      </c>
      <c r="P58" s="77">
        <v>48.392611863766398</v>
      </c>
      <c r="Q58" s="77">
        <v>7.72</v>
      </c>
      <c r="R58" s="80">
        <v>26.3</v>
      </c>
      <c r="S58" s="80">
        <v>0</v>
      </c>
      <c r="T58" s="78">
        <f>SUMPRODUCT(LTA!F58:AJ58,LTA!F$101:AJ$101,LTA!F$104:AJ$104)</f>
        <v>191.00000000000003</v>
      </c>
      <c r="U58" s="78">
        <f>SUMPRODUCT(LTA!F58:AJ58,LTA!F$102:AJ$102,LTA!F$104:AJ$104)</f>
        <v>111.03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117.13999999999999</v>
      </c>
      <c r="AB58" s="117">
        <f>-STOA!O58</f>
        <v>-55</v>
      </c>
      <c r="AC58">
        <f t="shared" si="0"/>
        <v>10.537093218865214</v>
      </c>
      <c r="AD58">
        <f t="shared" si="1"/>
        <v>1076.3715664566428</v>
      </c>
      <c r="AE58">
        <f>'IDT-1'!C58</f>
        <v>0</v>
      </c>
      <c r="AF58" s="26"/>
      <c r="AG58">
        <f t="shared" si="2"/>
        <v>1076.3715664566428</v>
      </c>
      <c r="AI58" s="75">
        <f>PXIL!I58</f>
        <v>0</v>
      </c>
      <c r="AJ58" s="75">
        <f>PXIL!O58</f>
        <v>0</v>
      </c>
      <c r="AK58" s="75">
        <f>RTM_IEX!I58</f>
        <v>48.25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7.1121862715452071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4.2494199999999998</v>
      </c>
      <c r="O59">
        <f>BYPL_ISGS_exbus!BB59</f>
        <v>524.03441305095237</v>
      </c>
      <c r="P59" s="77">
        <v>48.392611863766398</v>
      </c>
      <c r="Q59" s="77">
        <v>7.72</v>
      </c>
      <c r="R59" s="80">
        <v>26.650000000000002</v>
      </c>
      <c r="S59" s="80">
        <v>0</v>
      </c>
      <c r="T59" s="78">
        <f>SUMPRODUCT(LTA!F59:AJ59,LTA!F$101:AJ$101,LTA!F$104:AJ$104)</f>
        <v>189.24</v>
      </c>
      <c r="U59" s="78">
        <f>SUMPRODUCT(LTA!F59:AJ59,LTA!F$102:AJ$102,LTA!F$104:AJ$104)</f>
        <v>111.32000000000001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116.83999999999999</v>
      </c>
      <c r="AB59" s="117">
        <f>-STOA!O59</f>
        <v>-55</v>
      </c>
      <c r="AC59">
        <f t="shared" si="0"/>
        <v>10.319204968159866</v>
      </c>
      <c r="AD59">
        <f t="shared" si="1"/>
        <v>1051.8294262181039</v>
      </c>
      <c r="AE59">
        <f>'IDT-1'!C59</f>
        <v>0</v>
      </c>
      <c r="AF59" s="26"/>
      <c r="AG59">
        <f t="shared" si="2"/>
        <v>1051.8294262181039</v>
      </c>
      <c r="AI59" s="75">
        <f>PXIL!I59</f>
        <v>0</v>
      </c>
      <c r="AJ59" s="75">
        <f>PXIL!O59</f>
        <v>0</v>
      </c>
      <c r="AK59" s="75">
        <f>RTM_IEX!I59</f>
        <v>25.09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7.1121862715452071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4.2264759999999999</v>
      </c>
      <c r="O60">
        <f>BYPL_ISGS_exbus!BB60</f>
        <v>524.05396866791466</v>
      </c>
      <c r="P60" s="77">
        <v>48.392611863766398</v>
      </c>
      <c r="Q60" s="77">
        <v>7.72</v>
      </c>
      <c r="R60" s="80">
        <v>26.650000000000002</v>
      </c>
      <c r="S60" s="80">
        <v>0</v>
      </c>
      <c r="T60" s="78">
        <f>SUMPRODUCT(LTA!F60:AJ60,LTA!F$101:AJ$101,LTA!F$104:AJ$104)</f>
        <v>187.72</v>
      </c>
      <c r="U60" s="78">
        <f>SUMPRODUCT(LTA!F60:AJ60,LTA!F$102:AJ$102,LTA!F$104:AJ$104)</f>
        <v>111.66000000000001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116.23999999999998</v>
      </c>
      <c r="AB60" s="117">
        <f>-STOA!O60</f>
        <v>-55</v>
      </c>
      <c r="AC60">
        <f t="shared" si="0"/>
        <v>10.413951150389135</v>
      </c>
      <c r="AD60">
        <f t="shared" si="1"/>
        <v>1062.5012916528374</v>
      </c>
      <c r="AE60">
        <f>'IDT-1'!C60</f>
        <v>0</v>
      </c>
      <c r="AF60" s="26"/>
      <c r="AG60">
        <f t="shared" si="2"/>
        <v>1062.5012916528374</v>
      </c>
      <c r="AI60" s="75">
        <f>PXIL!I60</f>
        <v>0</v>
      </c>
      <c r="AJ60" s="75">
        <f>PXIL!O60</f>
        <v>0</v>
      </c>
      <c r="AK60" s="75">
        <f>RTM_IEX!I60</f>
        <v>37.64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7.1121862715452071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4.1624239999999988</v>
      </c>
      <c r="O61">
        <f>BYPL_ISGS_exbus!BB61</f>
        <v>547.76022861251647</v>
      </c>
      <c r="P61" s="77">
        <v>48.392611863766398</v>
      </c>
      <c r="Q61" s="77">
        <v>7.72</v>
      </c>
      <c r="R61" s="80">
        <v>26.3</v>
      </c>
      <c r="S61" s="80">
        <v>0</v>
      </c>
      <c r="T61" s="78">
        <f>SUMPRODUCT(LTA!F61:AJ61,LTA!F$101:AJ$101,LTA!F$104:AJ$104)</f>
        <v>181.98000000000002</v>
      </c>
      <c r="U61" s="78">
        <f>SUMPRODUCT(LTA!F61:AJ61,LTA!F$102:AJ$102,LTA!F$104:AJ$104)</f>
        <v>111.98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113.53999999999999</v>
      </c>
      <c r="AB61" s="117">
        <f>-STOA!O61</f>
        <v>-55</v>
      </c>
      <c r="AC61">
        <f t="shared" si="0"/>
        <v>10.47090658030163</v>
      </c>
      <c r="AD61">
        <f t="shared" si="1"/>
        <v>1068.9165441675264</v>
      </c>
      <c r="AE61">
        <f>'IDT-1'!C61</f>
        <v>0</v>
      </c>
      <c r="AF61" s="26"/>
      <c r="AG61">
        <f t="shared" si="2"/>
        <v>1068.9165441675264</v>
      </c>
      <c r="AI61" s="75">
        <f>PXIL!I61</f>
        <v>0</v>
      </c>
      <c r="AJ61" s="75">
        <f>PXIL!O61</f>
        <v>0</v>
      </c>
      <c r="AK61" s="75">
        <f>RTM_IEX!I61</f>
        <v>28.94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7.1121862715452071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4.1853679999999995</v>
      </c>
      <c r="O62">
        <f>BYPL_ISGS_exbus!BB62</f>
        <v>547.75984649530233</v>
      </c>
      <c r="P62" s="77">
        <v>48.392611863766398</v>
      </c>
      <c r="Q62" s="77">
        <v>7.7200000000000015</v>
      </c>
      <c r="R62" s="80">
        <v>26.3</v>
      </c>
      <c r="S62" s="80">
        <v>0</v>
      </c>
      <c r="T62" s="78">
        <f>SUMPRODUCT(LTA!F62:AJ62,LTA!F$101:AJ$101,LTA!F$104:AJ$104)</f>
        <v>174.46999999999997</v>
      </c>
      <c r="U62" s="78">
        <f>SUMPRODUCT(LTA!F62:AJ62,LTA!F$102:AJ$102,LTA!F$104:AJ$104)</f>
        <v>112.35000000000001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112.63999999999999</v>
      </c>
      <c r="AB62" s="117">
        <f>-STOA!O62</f>
        <v>-55</v>
      </c>
      <c r="AC62">
        <f t="shared" si="0"/>
        <v>10.434409124870147</v>
      </c>
      <c r="AD62">
        <f t="shared" si="1"/>
        <v>1064.8056035057436</v>
      </c>
      <c r="AE62">
        <f>'IDT-1'!C62</f>
        <v>0</v>
      </c>
      <c r="AF62" s="26"/>
      <c r="AG62">
        <f t="shared" si="2"/>
        <v>1064.8056035057436</v>
      </c>
      <c r="AI62" s="75">
        <f>PXIL!I62</f>
        <v>0</v>
      </c>
      <c r="AJ62" s="75">
        <f>PXIL!O62</f>
        <v>0</v>
      </c>
      <c r="AK62" s="75">
        <f>RTM_IEX!I62</f>
        <v>32.81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7.1121862715452071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4.1710279999999997</v>
      </c>
      <c r="O63">
        <f>BYPL_ISGS_exbus!BB63</f>
        <v>557.23089689530229</v>
      </c>
      <c r="P63" s="77">
        <v>48.392611863766398</v>
      </c>
      <c r="Q63" s="77">
        <v>7.7200000000000015</v>
      </c>
      <c r="R63" s="80">
        <v>26.3</v>
      </c>
      <c r="S63" s="80">
        <v>0</v>
      </c>
      <c r="T63" s="78">
        <f>SUMPRODUCT(LTA!F63:AJ63,LTA!F$101:AJ$101,LTA!F$104:AJ$104)</f>
        <v>168.72000000000003</v>
      </c>
      <c r="U63" s="78">
        <f>SUMPRODUCT(LTA!F63:AJ63,LTA!F$102:AJ$102,LTA!F$104:AJ$104)</f>
        <v>112.71000000000001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110.83999999999999</v>
      </c>
      <c r="AB63" s="117">
        <f>-STOA!O63</f>
        <v>-55</v>
      </c>
      <c r="AC63">
        <f t="shared" si="0"/>
        <v>10.819468176390146</v>
      </c>
      <c r="AD63">
        <f t="shared" si="1"/>
        <v>1108.1772548542237</v>
      </c>
      <c r="AE63">
        <f>'IDT-1'!C63</f>
        <v>0</v>
      </c>
      <c r="AF63" s="26"/>
      <c r="AG63">
        <f t="shared" si="2"/>
        <v>1108.1772548542237</v>
      </c>
      <c r="AI63" s="75">
        <f>PXIL!I63</f>
        <v>0</v>
      </c>
      <c r="AJ63" s="75">
        <f>PXIL!O63</f>
        <v>0</v>
      </c>
      <c r="AK63" s="75">
        <f>RTM_IEX!I63</f>
        <v>74.3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7.1121862715452071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4.1021959999999993</v>
      </c>
      <c r="O64">
        <f>BYPL_ISGS_exbus!BB64</f>
        <v>557.23089689530229</v>
      </c>
      <c r="P64" s="77">
        <v>48.392611863766398</v>
      </c>
      <c r="Q64" s="77">
        <v>7.7200000000000015</v>
      </c>
      <c r="R64" s="80">
        <v>26.3</v>
      </c>
      <c r="S64" s="80">
        <v>0</v>
      </c>
      <c r="T64" s="78">
        <f>SUMPRODUCT(LTA!F64:AJ64,LTA!F$101:AJ$101,LTA!F$104:AJ$104)</f>
        <v>162.28</v>
      </c>
      <c r="U64" s="78">
        <f>SUMPRODUCT(LTA!F64:AJ64,LTA!F$102:AJ$102,LTA!F$104:AJ$104)</f>
        <v>113.26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107.53999999999999</v>
      </c>
      <c r="AB64" s="117">
        <f>-STOA!O64</f>
        <v>-55</v>
      </c>
      <c r="AC64">
        <f t="shared" si="0"/>
        <v>10.695486454790146</v>
      </c>
      <c r="AD64">
        <f t="shared" si="1"/>
        <v>1094.2124045758237</v>
      </c>
      <c r="AE64">
        <f>'IDT-1'!C64</f>
        <v>0</v>
      </c>
      <c r="AF64" s="26"/>
      <c r="AG64">
        <f t="shared" si="2"/>
        <v>1094.2124045758237</v>
      </c>
      <c r="AI64" s="75">
        <f>PXIL!I64</f>
        <v>0</v>
      </c>
      <c r="AJ64" s="75">
        <f>PXIL!O64</f>
        <v>0</v>
      </c>
      <c r="AK64" s="75">
        <f>RTM_IEX!I64</f>
        <v>69.47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7.1121862715452071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4.1433039999999988</v>
      </c>
      <c r="O65">
        <f>BYPL_ISGS_exbus!BB65</f>
        <v>546.10397147330241</v>
      </c>
      <c r="P65" s="77">
        <v>48.392611863766398</v>
      </c>
      <c r="Q65" s="77">
        <v>22.110000000000003</v>
      </c>
      <c r="R65" s="80">
        <v>26.3</v>
      </c>
      <c r="S65" s="80">
        <v>0</v>
      </c>
      <c r="T65" s="78">
        <f>SUMPRODUCT(LTA!F65:AJ65,LTA!F$101:AJ$101,LTA!F$104:AJ$104)</f>
        <v>154.12</v>
      </c>
      <c r="U65" s="78">
        <f>SUMPRODUCT(LTA!F65:AJ65,LTA!F$102:AJ$102,LTA!F$104:AJ$104)</f>
        <v>113.35000000000001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105.13999999999999</v>
      </c>
      <c r="AB65" s="117">
        <f>-STOA!O65</f>
        <v>-55</v>
      </c>
      <c r="AC65">
        <f t="shared" si="0"/>
        <v>10.700363261476545</v>
      </c>
      <c r="AD65">
        <f t="shared" si="1"/>
        <v>1094.7617103471375</v>
      </c>
      <c r="AE65">
        <f>'IDT-1'!C65</f>
        <v>0</v>
      </c>
      <c r="AF65" s="26"/>
      <c r="AG65">
        <f t="shared" si="2"/>
        <v>1094.7617103471375</v>
      </c>
      <c r="AI65" s="75">
        <f>PXIL!I65</f>
        <v>0</v>
      </c>
      <c r="AJ65" s="75">
        <f>PXIL!O65</f>
        <v>0</v>
      </c>
      <c r="AK65" s="75">
        <f>RTM_IEX!I65</f>
        <v>77.19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7.1121862715452071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4.285747999999999</v>
      </c>
      <c r="O66">
        <f>BYPL_ISGS_exbus!BB66</f>
        <v>546.10397147330241</v>
      </c>
      <c r="P66" s="77">
        <v>48.392611863766398</v>
      </c>
      <c r="Q66" s="77">
        <v>22.110000000000003</v>
      </c>
      <c r="R66" s="80">
        <v>26.3</v>
      </c>
      <c r="S66" s="80">
        <v>0</v>
      </c>
      <c r="T66" s="78">
        <f>SUMPRODUCT(LTA!F66:AJ66,LTA!F$101:AJ$101,LTA!F$104:AJ$104)</f>
        <v>144.88</v>
      </c>
      <c r="U66" s="78">
        <f>SUMPRODUCT(LTA!F66:AJ66,LTA!F$102:AJ$102,LTA!F$104:AJ$104)</f>
        <v>113.54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102.13999999999999</v>
      </c>
      <c r="AB66" s="117">
        <f>-STOA!O66</f>
        <v>-55</v>
      </c>
      <c r="AC66">
        <f t="shared" si="0"/>
        <v>10.638080768676545</v>
      </c>
      <c r="AD66">
        <f t="shared" si="1"/>
        <v>1087.7464368399374</v>
      </c>
      <c r="AE66">
        <f>'IDT-1'!C66</f>
        <v>0</v>
      </c>
      <c r="AF66" s="26"/>
      <c r="AG66">
        <f t="shared" si="2"/>
        <v>1087.7464368399374</v>
      </c>
      <c r="AI66" s="75">
        <f>PXIL!I66</f>
        <v>0</v>
      </c>
      <c r="AJ66" s="75">
        <f>PXIL!O66</f>
        <v>0</v>
      </c>
      <c r="AK66" s="75">
        <f>RTM_IEX!I66</f>
        <v>82.02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7.1121862715452071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4.4052479999999985</v>
      </c>
      <c r="O67">
        <f>BYPL_ISGS_exbus!BB67</f>
        <v>589.70323978180204</v>
      </c>
      <c r="P67" s="77">
        <v>48.392611863766398</v>
      </c>
      <c r="Q67" s="77">
        <v>22.110000000000003</v>
      </c>
      <c r="R67" s="80">
        <v>26.3</v>
      </c>
      <c r="S67" s="80">
        <v>0</v>
      </c>
      <c r="T67" s="78">
        <f>SUMPRODUCT(LTA!F67:AJ67,LTA!F$101:AJ$101,LTA!F$104:AJ$104)</f>
        <v>129.65</v>
      </c>
      <c r="U67" s="78">
        <f>SUMPRODUCT(LTA!F67:AJ67,LTA!F$102:AJ$102,LTA!F$104:AJ$104)</f>
        <v>113.88000000000001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99.739999999999981</v>
      </c>
      <c r="AB67" s="117">
        <f>-STOA!O67</f>
        <v>-55</v>
      </c>
      <c r="AC67">
        <f t="shared" si="0"/>
        <v>10.675293929791343</v>
      </c>
      <c r="AD67">
        <f t="shared" si="1"/>
        <v>1091.937991987322</v>
      </c>
      <c r="AE67">
        <f>'IDT-1'!C67</f>
        <v>0</v>
      </c>
      <c r="AF67" s="26"/>
      <c r="AG67">
        <f t="shared" si="2"/>
        <v>1091.937991987322</v>
      </c>
      <c r="AI67" s="75">
        <f>PXIL!I67</f>
        <v>0</v>
      </c>
      <c r="AJ67" s="75">
        <f>PXIL!O67</f>
        <v>0</v>
      </c>
      <c r="AK67" s="75">
        <f>RTM_IEX!I67</f>
        <v>59.82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19.53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4.1624239999999988</v>
      </c>
      <c r="O68">
        <f>BYPL_ISGS_exbus!BB68</f>
        <v>583.969896409802</v>
      </c>
      <c r="P68" s="77">
        <v>48.392611863766398</v>
      </c>
      <c r="Q68" s="77">
        <v>22.110000000000003</v>
      </c>
      <c r="R68" s="80">
        <v>26.3</v>
      </c>
      <c r="S68" s="80">
        <v>0</v>
      </c>
      <c r="T68" s="78">
        <f>SUMPRODUCT(LTA!F68:AJ68,LTA!F$101:AJ$101,LTA!F$104:AJ$104)</f>
        <v>119.31</v>
      </c>
      <c r="U68" s="78">
        <f>SUMPRODUCT(LTA!F68:AJ68,LTA!F$102:AJ$102,LTA!F$104:AJ$104)</f>
        <v>114.02000000000001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96.139999999999986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10.695460417728144</v>
      </c>
      <c r="AD68">
        <f t="shared" ref="AD68:AD98" si="4">SUM(B68:AB68,AI68:AR68)-AC68</f>
        <v>1094.2094718558403</v>
      </c>
      <c r="AE68">
        <f>'IDT-1'!C68</f>
        <v>0</v>
      </c>
      <c r="AF68" s="26"/>
      <c r="AG68">
        <f t="shared" ref="AG68:AG98" si="5">SUM(AD68:AF68)</f>
        <v>1094.2094718558403</v>
      </c>
      <c r="AI68" s="75">
        <f>PXIL!I68</f>
        <v>0</v>
      </c>
      <c r="AJ68" s="75">
        <f>PXIL!O68</f>
        <v>0</v>
      </c>
      <c r="AK68" s="75">
        <f>RTM_IEX!I68</f>
        <v>69.47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7.1121862715452071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4.0840319999999997</v>
      </c>
      <c r="O69">
        <f>BYPL_ISGS_exbus!BB69</f>
        <v>584.51109928980202</v>
      </c>
      <c r="P69" s="77">
        <v>48.392611863766398</v>
      </c>
      <c r="Q69" s="77">
        <v>22.110000000000003</v>
      </c>
      <c r="R69" s="80">
        <v>26.3</v>
      </c>
      <c r="S69" s="80">
        <v>0</v>
      </c>
      <c r="T69" s="78">
        <f>SUMPRODUCT(LTA!F69:AJ69,LTA!F$101:AJ$101,LTA!F$104:AJ$104)</f>
        <v>108.43</v>
      </c>
      <c r="U69" s="78">
        <f>SUMPRODUCT(LTA!F69:AJ69,LTA!F$102:AJ$102,LTA!F$104:AJ$104)</f>
        <v>114.14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91.939999999999984</v>
      </c>
      <c r="AB69" s="117">
        <f>-STOA!O69</f>
        <v>-55</v>
      </c>
      <c r="AC69">
        <f t="shared" si="3"/>
        <v>10.526544392661743</v>
      </c>
      <c r="AD69">
        <f t="shared" si="4"/>
        <v>1075.183385032452</v>
      </c>
      <c r="AE69">
        <f>'IDT-1'!C69</f>
        <v>0</v>
      </c>
      <c r="AF69" s="26"/>
      <c r="AG69">
        <f t="shared" si="5"/>
        <v>1075.183385032452</v>
      </c>
      <c r="AI69" s="75">
        <f>PXIL!I69</f>
        <v>0</v>
      </c>
      <c r="AJ69" s="75">
        <f>PXIL!O69</f>
        <v>0</v>
      </c>
      <c r="AK69" s="75">
        <f>RTM_IEX!I69</f>
        <v>77.19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7.1121862715452071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4.5065839999999993</v>
      </c>
      <c r="O70">
        <f>BYPL_ISGS_exbus!BB70</f>
        <v>584.51109928980202</v>
      </c>
      <c r="P70" s="77">
        <v>48.392611863766398</v>
      </c>
      <c r="Q70" s="77">
        <v>22.110000000000003</v>
      </c>
      <c r="R70" s="80">
        <v>26.3</v>
      </c>
      <c r="S70" s="80">
        <v>0</v>
      </c>
      <c r="T70" s="78">
        <f>SUMPRODUCT(LTA!F70:AJ70,LTA!F$101:AJ$101,LTA!F$104:AJ$104)</f>
        <v>96.67</v>
      </c>
      <c r="U70" s="78">
        <f>SUMPRODUCT(LTA!F70:AJ70,LTA!F$102:AJ$102,LTA!F$104:AJ$104)</f>
        <v>114.29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89.539999999999992</v>
      </c>
      <c r="AB70" s="117">
        <f>-STOA!O70</f>
        <v>-55</v>
      </c>
      <c r="AC70">
        <f t="shared" si="3"/>
        <v>10.576726850261743</v>
      </c>
      <c r="AD70">
        <f t="shared" si="4"/>
        <v>1080.8357545748518</v>
      </c>
      <c r="AE70">
        <f>'IDT-1'!C70</f>
        <v>0</v>
      </c>
      <c r="AF70" s="26"/>
      <c r="AG70">
        <f t="shared" si="5"/>
        <v>1080.8357545748518</v>
      </c>
      <c r="AI70" s="75">
        <f>PXIL!I70</f>
        <v>0</v>
      </c>
      <c r="AJ70" s="75">
        <f>PXIL!O70</f>
        <v>0</v>
      </c>
      <c r="AK70" s="75">
        <f>RTM_IEX!I70</f>
        <v>96.48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7.1121862715452071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4.285747999999999</v>
      </c>
      <c r="O71">
        <f>BYPL_ISGS_exbus!BB71</f>
        <v>586.65896562607134</v>
      </c>
      <c r="P71" s="77">
        <v>48.392611863766398</v>
      </c>
      <c r="Q71" s="77">
        <v>22.110000000000003</v>
      </c>
      <c r="R71" s="80">
        <v>25.23</v>
      </c>
      <c r="S71" s="80">
        <v>0</v>
      </c>
      <c r="T71" s="78">
        <f>SUMPRODUCT(LTA!F71:AJ71,LTA!F$101:AJ$101,LTA!F$104:AJ$104)</f>
        <v>83.97</v>
      </c>
      <c r="U71" s="78">
        <f>SUMPRODUCT(LTA!F71:AJ71,LTA!F$102:AJ$102,LTA!F$104:AJ$104)</f>
        <v>114.31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120.01999999999998</v>
      </c>
      <c r="AB71" s="117">
        <f>-STOA!O71</f>
        <v>-55</v>
      </c>
      <c r="AC71">
        <f t="shared" si="3"/>
        <v>10.494772717220913</v>
      </c>
      <c r="AD71">
        <f t="shared" si="4"/>
        <v>1071.6047390441622</v>
      </c>
      <c r="AE71">
        <f>'IDT-1'!C71</f>
        <v>0</v>
      </c>
      <c r="AF71" s="26"/>
      <c r="AG71">
        <f t="shared" si="5"/>
        <v>1071.6047390441622</v>
      </c>
      <c r="AI71" s="75">
        <f>PXIL!I71</f>
        <v>0</v>
      </c>
      <c r="AJ71" s="75">
        <f>PXIL!O71</f>
        <v>0</v>
      </c>
      <c r="AK71" s="75">
        <f>RTM_IEX!I71</f>
        <v>44.38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24.13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7.1121862715452071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4.2121359999999983</v>
      </c>
      <c r="O72">
        <f>BYPL_ISGS_exbus!BB72</f>
        <v>586.65896562607134</v>
      </c>
      <c r="P72" s="77">
        <v>48.392611863766398</v>
      </c>
      <c r="Q72" s="77">
        <v>22.110000000000003</v>
      </c>
      <c r="R72" s="80">
        <v>18.95</v>
      </c>
      <c r="S72" s="80">
        <v>0</v>
      </c>
      <c r="T72" s="78">
        <f>SUMPRODUCT(LTA!F72:AJ72,LTA!F$101:AJ$101,LTA!F$104:AJ$104)</f>
        <v>71.27000000000001</v>
      </c>
      <c r="U72" s="78">
        <f>SUMPRODUCT(LTA!F72:AJ72,LTA!F$102:AJ$102,LTA!F$104:AJ$104)</f>
        <v>114.45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141.13999999999999</v>
      </c>
      <c r="AB72" s="117">
        <f>-STOA!O72</f>
        <v>-55</v>
      </c>
      <c r="AC72">
        <f t="shared" si="3"/>
        <v>10.692652931620914</v>
      </c>
      <c r="AD72">
        <f t="shared" si="4"/>
        <v>1093.8932468297621</v>
      </c>
      <c r="AE72">
        <f>'IDT-1'!C72</f>
        <v>0</v>
      </c>
      <c r="AF72" s="26"/>
      <c r="AG72">
        <f t="shared" si="5"/>
        <v>1093.8932468297621</v>
      </c>
      <c r="AI72" s="75">
        <f>PXIL!I72</f>
        <v>0</v>
      </c>
      <c r="AJ72" s="75">
        <f>PXIL!O72</f>
        <v>0</v>
      </c>
      <c r="AK72" s="75">
        <f>RTM_IEX!I72</f>
        <v>55.01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33.78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7.1121862715452071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50.81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4.1021959999999993</v>
      </c>
      <c r="O73">
        <f>BYPL_ISGS_exbus!BB73</f>
        <v>591.14799449407133</v>
      </c>
      <c r="P73" s="77">
        <v>48.392611863766398</v>
      </c>
      <c r="Q73" s="77">
        <v>22.110000000000003</v>
      </c>
      <c r="R73" s="80">
        <v>11.52</v>
      </c>
      <c r="S73" s="80">
        <v>0</v>
      </c>
      <c r="T73" s="78">
        <f>SUMPRODUCT(LTA!F73:AJ73,LTA!F$101:AJ$101,LTA!F$104:AJ$104)</f>
        <v>59.83</v>
      </c>
      <c r="U73" s="78">
        <f>SUMPRODUCT(LTA!F73:AJ73,LTA!F$102:AJ$102,LTA!F$104:AJ$104)</f>
        <v>114.39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153.21999999999997</v>
      </c>
      <c r="AB73" s="117">
        <f>-STOA!O73</f>
        <v>-55</v>
      </c>
      <c r="AC73">
        <f t="shared" si="3"/>
        <v>10.430228913659313</v>
      </c>
      <c r="AD73">
        <f t="shared" si="4"/>
        <v>1064.3347597157235</v>
      </c>
      <c r="AE73">
        <f>'IDT-1'!C73</f>
        <v>0</v>
      </c>
      <c r="AF73" s="26"/>
      <c r="AG73">
        <f t="shared" si="5"/>
        <v>1064.3347597157235</v>
      </c>
      <c r="AI73" s="75">
        <f>PXIL!I73</f>
        <v>0</v>
      </c>
      <c r="AJ73" s="75">
        <f>PXIL!O73</f>
        <v>0</v>
      </c>
      <c r="AK73" s="75">
        <f>RTM_IEX!I73</f>
        <v>31.85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33.78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7.1121862715452071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51.137916819422379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4.0840319999999997</v>
      </c>
      <c r="O74">
        <f>BYPL_ISGS_exbus!BB74</f>
        <v>595.59388789813477</v>
      </c>
      <c r="P74" s="77">
        <v>48.392611863766398</v>
      </c>
      <c r="Q74" s="77">
        <v>22.110000000000003</v>
      </c>
      <c r="R74" s="80">
        <v>5.5399999999999991</v>
      </c>
      <c r="S74" s="80">
        <v>0</v>
      </c>
      <c r="T74" s="78">
        <f>SUMPRODUCT(LTA!F74:AJ74,LTA!F$101:AJ$101,LTA!F$104:AJ$104)</f>
        <v>51.12</v>
      </c>
      <c r="U74" s="78">
        <f>SUMPRODUCT(LTA!F74:AJ74,LTA!F$102:AJ$102,LTA!F$104:AJ$104)</f>
        <v>114.21000000000001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171.32</v>
      </c>
      <c r="AB74" s="117">
        <f>-STOA!O74</f>
        <v>-55</v>
      </c>
      <c r="AC74">
        <f t="shared" si="3"/>
        <v>10.66180660042599</v>
      </c>
      <c r="AD74">
        <f t="shared" si="4"/>
        <v>1090.4188282524428</v>
      </c>
      <c r="AE74">
        <f>'IDT-1'!C74</f>
        <v>0</v>
      </c>
      <c r="AF74" s="26"/>
      <c r="AG74">
        <f t="shared" si="5"/>
        <v>1090.4188282524428</v>
      </c>
      <c r="AI74" s="75">
        <f>PXIL!I74</f>
        <v>0</v>
      </c>
      <c r="AJ74" s="75">
        <f>PXIL!O74</f>
        <v>0</v>
      </c>
      <c r="AK74" s="75">
        <f>RTM_IEX!I74</f>
        <v>55.01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28.95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21.54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51.137916819422379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4.1299199999999994</v>
      </c>
      <c r="O75">
        <f>BYPL_ISGS_exbus!BB75</f>
        <v>596.02138267395617</v>
      </c>
      <c r="P75" s="77">
        <v>48.392611863766398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45.01</v>
      </c>
      <c r="U75" s="78">
        <f>SUMPRODUCT(LTA!F75:AJ75,LTA!F$102:AJ$102,LTA!F$104:AJ$104)</f>
        <v>114.21000000000001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237.95999999999998</v>
      </c>
      <c r="AB75" s="117">
        <f>-STOA!O75</f>
        <v>-55</v>
      </c>
      <c r="AC75">
        <f t="shared" si="3"/>
        <v>10.971137129663619</v>
      </c>
      <c r="AD75">
        <f t="shared" si="4"/>
        <v>1125.2606942274813</v>
      </c>
      <c r="AE75">
        <f>'IDT-1'!C75</f>
        <v>0</v>
      </c>
      <c r="AF75" s="26"/>
      <c r="AG75">
        <f t="shared" si="5"/>
        <v>1125.2606942274813</v>
      </c>
      <c r="AI75" s="75">
        <f>PXIL!I75</f>
        <v>0</v>
      </c>
      <c r="AJ75" s="75">
        <f>PXIL!O75</f>
        <v>0</v>
      </c>
      <c r="AK75" s="75">
        <f>RTM_IEX!I75</f>
        <v>34.74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14.48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21.54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51.137916819422379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4.1203599999999989</v>
      </c>
      <c r="O76">
        <f>BYPL_ISGS_exbus!BB76</f>
        <v>609.44264996395611</v>
      </c>
      <c r="P76" s="77">
        <v>48.392611863766398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37.650000000000006</v>
      </c>
      <c r="U76" s="78">
        <f>SUMPRODUCT(LTA!F76:AJ76,LTA!F$102:AJ$102,LTA!F$104:AJ$104)</f>
        <v>110.93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3.09</v>
      </c>
      <c r="Z76" s="75">
        <f>IEX!O76</f>
        <v>0</v>
      </c>
      <c r="AA76" s="117">
        <f>STOA!I76</f>
        <v>227.42</v>
      </c>
      <c r="AB76" s="117">
        <f>-STOA!O76</f>
        <v>-55</v>
      </c>
      <c r="AC76">
        <f t="shared" si="3"/>
        <v>11.004064153815619</v>
      </c>
      <c r="AD76">
        <f t="shared" si="4"/>
        <v>1128.9694744933295</v>
      </c>
      <c r="AE76">
        <f>'IDT-1'!C76</f>
        <v>0</v>
      </c>
      <c r="AF76" s="26"/>
      <c r="AG76">
        <f t="shared" si="5"/>
        <v>1128.9694744933295</v>
      </c>
      <c r="AI76" s="75">
        <f>PXIL!I76</f>
        <v>0</v>
      </c>
      <c r="AJ76" s="75">
        <f>PXIL!O76</f>
        <v>0</v>
      </c>
      <c r="AK76" s="75">
        <f>RTM_IEX!I76</f>
        <v>51.15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6.49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21.54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51.137916819422379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3.9368079999999996</v>
      </c>
      <c r="O77">
        <f>BYPL_ISGS_exbus!BB77</f>
        <v>641.42702448601949</v>
      </c>
      <c r="P77" s="77">
        <v>48.392611863766398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34.75</v>
      </c>
      <c r="U77" s="78">
        <f>SUMPRODUCT(LTA!F77:AJ77,LTA!F$102:AJ$102,LTA!F$104:AJ$104)</f>
        <v>110.59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3.09</v>
      </c>
      <c r="Z77" s="75">
        <f>IEX!O77</f>
        <v>0</v>
      </c>
      <c r="AA77" s="117">
        <f>STOA!I77</f>
        <v>255.46</v>
      </c>
      <c r="AB77" s="117">
        <f>-STOA!O77</f>
        <v>-55</v>
      </c>
      <c r="AC77">
        <f t="shared" si="3"/>
        <v>11.047719392009776</v>
      </c>
      <c r="AD77">
        <f t="shared" si="4"/>
        <v>1133.8866417771985</v>
      </c>
      <c r="AE77">
        <f>'IDT-1'!C77</f>
        <v>0</v>
      </c>
      <c r="AF77" s="26"/>
      <c r="AG77">
        <f t="shared" si="5"/>
        <v>1133.8866417771985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51.65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4.0247599999999997</v>
      </c>
      <c r="O78">
        <f>BYPL_ISGS_exbus!BB78</f>
        <v>670.56538217827369</v>
      </c>
      <c r="P78" s="77">
        <v>48.392611863766398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33.32</v>
      </c>
      <c r="U78" s="78">
        <f>SUMPRODUCT(LTA!F78:AJ78,LTA!F$102:AJ$102,LTA!F$104:AJ$104)</f>
        <v>110.23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2.87</v>
      </c>
      <c r="Z78" s="75">
        <f>IEX!O78</f>
        <v>0</v>
      </c>
      <c r="AA78" s="117">
        <f>STOA!I78</f>
        <v>245.51999999999998</v>
      </c>
      <c r="AB78" s="117">
        <f>-STOA!O78</f>
        <v>-55</v>
      </c>
      <c r="AC78">
        <f t="shared" si="3"/>
        <v>11.164559738483884</v>
      </c>
      <c r="AD78">
        <f t="shared" si="4"/>
        <v>1126.9583322548331</v>
      </c>
      <c r="AE78">
        <f>'IDT-1'!C78</f>
        <v>0</v>
      </c>
      <c r="AF78" s="26"/>
      <c r="AG78">
        <f t="shared" si="5"/>
        <v>1126.9583322548331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5.75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51.65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4.3545799999999995</v>
      </c>
      <c r="O79">
        <f>BYPL_ISGS_exbus!BB79</f>
        <v>665.47699893827371</v>
      </c>
      <c r="P79" s="77">
        <v>48.392611863766398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32.949999999999996</v>
      </c>
      <c r="U79" s="78">
        <f>SUMPRODUCT(LTA!F79:AJ79,LTA!F$102:AJ$102,LTA!F$104:AJ$104)</f>
        <v>109.9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216.55999999999997</v>
      </c>
      <c r="AB79" s="117">
        <f>-STOA!O79</f>
        <v>-55</v>
      </c>
      <c r="AC79">
        <f t="shared" si="3"/>
        <v>10.963382932415792</v>
      </c>
      <c r="AD79">
        <f t="shared" si="4"/>
        <v>1064.1209458209012</v>
      </c>
      <c r="AE79">
        <f>'IDT-1'!C79</f>
        <v>0</v>
      </c>
      <c r="AF79" s="26"/>
      <c r="AG79">
        <f t="shared" si="5"/>
        <v>1064.1209458209012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51.65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4.2580239999999989</v>
      </c>
      <c r="O80">
        <f>BYPL_ISGS_exbus!BB80</f>
        <v>665.47699893827371</v>
      </c>
      <c r="P80" s="77">
        <v>48.392611863766398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32.72</v>
      </c>
      <c r="U80" s="78">
        <f>SUMPRODUCT(LTA!F80:AJ80,LTA!F$102:AJ$102,LTA!F$104:AJ$104)</f>
        <v>109.57000000000001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2.4</v>
      </c>
      <c r="Z80" s="75">
        <f>IEX!O80</f>
        <v>0</v>
      </c>
      <c r="AA80" s="117">
        <f>STOA!I80</f>
        <v>192.44</v>
      </c>
      <c r="AB80" s="117">
        <f>-STOA!O80</f>
        <v>-55</v>
      </c>
      <c r="AC80">
        <f t="shared" si="3"/>
        <v>10.690585326782863</v>
      </c>
      <c r="AD80">
        <f t="shared" si="4"/>
        <v>1063.5271874265341</v>
      </c>
      <c r="AE80">
        <f>'IDT-1'!C80</f>
        <v>0</v>
      </c>
      <c r="AF80" s="26"/>
      <c r="AG80">
        <f t="shared" si="5"/>
        <v>1063.5271874265341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6.51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51.65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4.088811999999999</v>
      </c>
      <c r="O81">
        <f>BYPL_ISGS_exbus!BB81</f>
        <v>665.47699893827371</v>
      </c>
      <c r="P81" s="77">
        <v>48.392611863766398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31.73</v>
      </c>
      <c r="U81" s="78">
        <f>SUMPRODUCT(LTA!F81:AJ81,LTA!F$102:AJ$102,LTA!F$104:AJ$104)</f>
        <v>109.33000000000001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2.31</v>
      </c>
      <c r="Z81" s="75">
        <f>IEX!O81</f>
        <v>0</v>
      </c>
      <c r="AA81" s="117">
        <f>STOA!I81</f>
        <v>187.62</v>
      </c>
      <c r="AB81" s="117">
        <f>-STOA!O81</f>
        <v>-55</v>
      </c>
      <c r="AC81">
        <f t="shared" si="3"/>
        <v>10.503300348349931</v>
      </c>
      <c r="AD81">
        <f t="shared" si="4"/>
        <v>1072.5652604049669</v>
      </c>
      <c r="AE81">
        <f>'IDT-1'!C81</f>
        <v>0</v>
      </c>
      <c r="AF81" s="26"/>
      <c r="AG81">
        <f t="shared" si="5"/>
        <v>1072.5652604049669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6.67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51.65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4.1853679999999995</v>
      </c>
      <c r="O82">
        <f>BYPL_ISGS_exbus!BB82</f>
        <v>665.47699893827371</v>
      </c>
      <c r="P82" s="77">
        <v>48.392611863766398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31.04</v>
      </c>
      <c r="U82" s="78">
        <f>SUMPRODUCT(LTA!F82:AJ82,LTA!F$102:AJ$102,LTA!F$104:AJ$104)</f>
        <v>109.01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1.81</v>
      </c>
      <c r="Z82" s="75">
        <f>IEX!O82</f>
        <v>0</v>
      </c>
      <c r="AA82" s="117">
        <f>STOA!I82</f>
        <v>173.14</v>
      </c>
      <c r="AB82" s="117">
        <f>-STOA!O82</f>
        <v>-55</v>
      </c>
      <c r="AC82">
        <f t="shared" si="3"/>
        <v>10.370830041149931</v>
      </c>
      <c r="AD82">
        <f t="shared" si="4"/>
        <v>1057.6442867121668</v>
      </c>
      <c r="AE82">
        <f>'IDT-1'!C82</f>
        <v>0</v>
      </c>
      <c r="AF82" s="26"/>
      <c r="AG82">
        <f t="shared" si="5"/>
        <v>1057.6442867121668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7.51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51.984247557860598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4.088811999999999</v>
      </c>
      <c r="O83">
        <f>BYPL_ISGS_exbus!BB83</f>
        <v>656.74495518827371</v>
      </c>
      <c r="P83" s="77">
        <v>48.392611863766398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29.19</v>
      </c>
      <c r="U83" s="78">
        <f>SUMPRODUCT(LTA!F83:AJ83,LTA!F$102:AJ$102,LTA!F$104:AJ$104)</f>
        <v>108.75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1.05</v>
      </c>
      <c r="Z83" s="75">
        <f>IEX!O83</f>
        <v>0</v>
      </c>
      <c r="AA83" s="117">
        <f>STOA!I83</f>
        <v>139.35999999999999</v>
      </c>
      <c r="AB83" s="117">
        <f>-STOA!O83</f>
        <v>-55</v>
      </c>
      <c r="AC83">
        <f t="shared" si="3"/>
        <v>10.109695741859106</v>
      </c>
      <c r="AD83">
        <f t="shared" si="4"/>
        <v>1028.2310688193186</v>
      </c>
      <c r="AE83">
        <f>'IDT-1'!C83</f>
        <v>0</v>
      </c>
      <c r="AF83" s="26"/>
      <c r="AG83">
        <f t="shared" si="5"/>
        <v>1028.2310688193186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22.98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51.984247557860598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4.0792519999999994</v>
      </c>
      <c r="O84">
        <f>BYPL_ISGS_exbus!BB84</f>
        <v>656.43293015827385</v>
      </c>
      <c r="P84" s="77">
        <v>48.392611863766398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28.99</v>
      </c>
      <c r="U84" s="78">
        <f>SUMPRODUCT(LTA!F84:AJ84,LTA!F$102:AJ$102,LTA!F$104:AJ$104)</f>
        <v>108.47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6.66</v>
      </c>
      <c r="Z84" s="75">
        <f>IEX!O84</f>
        <v>0</v>
      </c>
      <c r="AA84" s="117">
        <f>STOA!I84</f>
        <v>124.88999999999999</v>
      </c>
      <c r="AB84" s="117">
        <f>-STOA!O84</f>
        <v>-55</v>
      </c>
      <c r="AC84">
        <f t="shared" si="3"/>
        <v>10.017897793595109</v>
      </c>
      <c r="AD84">
        <f t="shared" si="4"/>
        <v>1017.8912817375827</v>
      </c>
      <c r="AE84">
        <f>'IDT-1'!C84</f>
        <v>0</v>
      </c>
      <c r="AF84" s="26"/>
      <c r="AG84">
        <f t="shared" si="5"/>
        <v>1017.8912817375827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22.21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51.984247557860598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4.4329719999999986</v>
      </c>
      <c r="O85">
        <f>BYPL_ISGS_exbus!BB85</f>
        <v>651.02227165827389</v>
      </c>
      <c r="P85" s="77">
        <v>48.392611863766398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28.73</v>
      </c>
      <c r="U85" s="78">
        <f>SUMPRODUCT(LTA!F85:AJ85,LTA!F$102:AJ$102,LTA!F$104:AJ$104)</f>
        <v>108.04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120.05999999999999</v>
      </c>
      <c r="AB85" s="117">
        <f>-STOA!O85</f>
        <v>-55</v>
      </c>
      <c r="AC85">
        <f t="shared" si="3"/>
        <v>10.180372734795107</v>
      </c>
      <c r="AD85">
        <f t="shared" si="4"/>
        <v>1036.1918682963826</v>
      </c>
      <c r="AE85">
        <f>'IDT-1'!C85</f>
        <v>0</v>
      </c>
      <c r="AF85" s="26"/>
      <c r="AG85">
        <f t="shared" si="5"/>
        <v>1036.1918682963826</v>
      </c>
      <c r="AI85" s="75">
        <f>PXIL!I85</f>
        <v>0</v>
      </c>
      <c r="AJ85" s="75">
        <f>PXIL!O85</f>
        <v>0</v>
      </c>
      <c r="AK85" s="75">
        <f>RTM_IEX!I85</f>
        <v>33.78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24.13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51.984247557860598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4.501803999999999</v>
      </c>
      <c r="O86">
        <f>BYPL_ISGS_exbus!BB86</f>
        <v>645.32684165827379</v>
      </c>
      <c r="P86" s="77">
        <v>48.392611863766398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28.41</v>
      </c>
      <c r="U86" s="78">
        <f>SUMPRODUCT(LTA!F86:AJ86,LTA!F$102:AJ$102,LTA!F$104:AJ$104)</f>
        <v>107.73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124.88999999999999</v>
      </c>
      <c r="AB86" s="117">
        <f>-STOA!O86</f>
        <v>-55</v>
      </c>
      <c r="AC86">
        <f t="shared" si="3"/>
        <v>9.8280506723951078</v>
      </c>
      <c r="AD86">
        <f t="shared" si="4"/>
        <v>996.50759235878252</v>
      </c>
      <c r="AE86">
        <f>'IDT-1'!C86</f>
        <v>0</v>
      </c>
      <c r="AF86" s="26"/>
      <c r="AG86">
        <f t="shared" si="5"/>
        <v>996.50759235878252</v>
      </c>
      <c r="AI86" s="75">
        <f>PXIL!I86</f>
        <v>0</v>
      </c>
      <c r="AJ86" s="75">
        <f>PXIL!O86</f>
        <v>0</v>
      </c>
      <c r="AK86" s="75">
        <f>RTM_IEX!I86</f>
        <v>19.3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51.984247557860598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4.4645199999999985</v>
      </c>
      <c r="O87">
        <f>BYPL_ISGS_exbus!BB87</f>
        <v>645.8214246162737</v>
      </c>
      <c r="P87" s="77">
        <v>48.392611863766398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28.23</v>
      </c>
      <c r="U87" s="78">
        <f>SUMPRODUCT(LTA!F87:AJ87,LTA!F$102:AJ$102,LTA!F$104:AJ$104)</f>
        <v>106.27000000000001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86.29</v>
      </c>
      <c r="AB87" s="117">
        <f>-STOA!O87</f>
        <v>-55</v>
      </c>
      <c r="AC87">
        <f t="shared" si="3"/>
        <v>9.6084858135770528</v>
      </c>
      <c r="AD87">
        <f t="shared" si="4"/>
        <v>971.77660507918529</v>
      </c>
      <c r="AE87">
        <f>'IDT-1'!C87</f>
        <v>0</v>
      </c>
      <c r="AF87" s="26"/>
      <c r="AG87">
        <f t="shared" si="5"/>
        <v>971.77660507918529</v>
      </c>
      <c r="AI87" s="75">
        <f>PXIL!I87</f>
        <v>0</v>
      </c>
      <c r="AJ87" s="75">
        <f>PXIL!O87</f>
        <v>0</v>
      </c>
      <c r="AK87" s="75">
        <f>RTM_IEX!I87</f>
        <v>24.13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9.65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51.984247557860598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4.1939719999999987</v>
      </c>
      <c r="O88">
        <f>BYPL_ISGS_exbus!BB88</f>
        <v>645.8214246162737</v>
      </c>
      <c r="P88" s="77">
        <v>48.392611863766398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28</v>
      </c>
      <c r="U88" s="78">
        <f>SUMPRODUCT(LTA!F88:AJ88,LTA!F$102:AJ$102,LTA!F$104:AJ$104)</f>
        <v>106.12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86.29</v>
      </c>
      <c r="AB88" s="117">
        <f>-STOA!O88</f>
        <v>-55</v>
      </c>
      <c r="AC88">
        <f t="shared" si="3"/>
        <v>9.6876809911770536</v>
      </c>
      <c r="AD88">
        <f t="shared" si="4"/>
        <v>980.69686190158529</v>
      </c>
      <c r="AE88">
        <f>'IDT-1'!C88</f>
        <v>0</v>
      </c>
      <c r="AF88" s="26"/>
      <c r="AG88">
        <f t="shared" si="5"/>
        <v>980.69686190158529</v>
      </c>
      <c r="AI88" s="75">
        <f>PXIL!I88</f>
        <v>0</v>
      </c>
      <c r="AJ88" s="75">
        <f>PXIL!O88</f>
        <v>0</v>
      </c>
      <c r="AK88" s="75">
        <f>RTM_IEX!I88</f>
        <v>43.43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51.984247557860598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4.2446399999999995</v>
      </c>
      <c r="O89">
        <f>BYPL_ISGS_exbus!BB89</f>
        <v>645.32684165827379</v>
      </c>
      <c r="P89" s="77">
        <v>54.44738786279683</v>
      </c>
      <c r="Q89" s="77">
        <v>22.110000000000003</v>
      </c>
      <c r="R89" s="80">
        <v>0</v>
      </c>
      <c r="S89" s="80">
        <v>0</v>
      </c>
      <c r="T89" s="78">
        <f>SUMPRODUCT(LTA!F89:AJ89,LTA!F$101:AJ$101,LTA!F$104:AJ$104)</f>
        <v>27.68</v>
      </c>
      <c r="U89" s="78">
        <f>SUMPRODUCT(LTA!F89:AJ89,LTA!F$102:AJ$102,LTA!F$104:AJ$104)</f>
        <v>106.10000000000001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91.12</v>
      </c>
      <c r="AB89" s="117">
        <f>-STOA!O89</f>
        <v>-55</v>
      </c>
      <c r="AC89">
        <f t="shared" si="3"/>
        <v>9.7765685683381225</v>
      </c>
      <c r="AD89">
        <f t="shared" si="4"/>
        <v>990.70883536545477</v>
      </c>
      <c r="AE89">
        <f>'IDT-1'!C89</f>
        <v>0</v>
      </c>
      <c r="AF89" s="26"/>
      <c r="AG89">
        <f t="shared" si="5"/>
        <v>990.70883536545477</v>
      </c>
      <c r="AI89" s="75">
        <f>PXIL!I89</f>
        <v>0</v>
      </c>
      <c r="AJ89" s="75">
        <f>PXIL!O89</f>
        <v>0</v>
      </c>
      <c r="AK89" s="75">
        <f>RTM_IEX!I89</f>
        <v>43.43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51.984247557860598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4.2083119999999994</v>
      </c>
      <c r="O90">
        <f>BYPL_ISGS_exbus!BB90</f>
        <v>635.14534972401975</v>
      </c>
      <c r="P90" s="77">
        <v>54.44738786279683</v>
      </c>
      <c r="Q90" s="77">
        <v>22.110000000000003</v>
      </c>
      <c r="R90" s="80">
        <v>0</v>
      </c>
      <c r="S90" s="80">
        <v>0</v>
      </c>
      <c r="T90" s="78">
        <f>SUMPRODUCT(LTA!F90:AJ90,LTA!F$101:AJ$101,LTA!F$104:AJ$104)</f>
        <v>27.4</v>
      </c>
      <c r="U90" s="78">
        <f>SUMPRODUCT(LTA!F90:AJ90,LTA!F$102:AJ$102,LTA!F$104:AJ$104)</f>
        <v>106.06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95.94</v>
      </c>
      <c r="AB90" s="117">
        <f>-STOA!O90</f>
        <v>-55</v>
      </c>
      <c r="AC90">
        <f t="shared" si="3"/>
        <v>9.7262517529166868</v>
      </c>
      <c r="AD90">
        <f t="shared" si="4"/>
        <v>985.04133224662223</v>
      </c>
      <c r="AE90">
        <f>'IDT-1'!C90</f>
        <v>0</v>
      </c>
      <c r="AF90" s="26"/>
      <c r="AG90">
        <f t="shared" si="5"/>
        <v>985.04133224662223</v>
      </c>
      <c r="AI90" s="75">
        <f>PXIL!I90</f>
        <v>0</v>
      </c>
      <c r="AJ90" s="75">
        <f>PXIL!O90</f>
        <v>0</v>
      </c>
      <c r="AK90" s="75">
        <f>RTM_IEX!I90</f>
        <v>33.78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9.65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51.984247557860598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3.6892039999999993</v>
      </c>
      <c r="O91">
        <f>BYPL_ISGS_exbus!BB91</f>
        <v>641.94893657401974</v>
      </c>
      <c r="P91" s="77">
        <v>54.44738786279683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27.86</v>
      </c>
      <c r="U91" s="78">
        <f>SUMPRODUCT(LTA!F91:AJ91,LTA!F$102:AJ$102,LTA!F$104:AJ$104)</f>
        <v>106.11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108</v>
      </c>
      <c r="AB91" s="117">
        <f>-STOA!O91</f>
        <v>-55</v>
      </c>
      <c r="AC91">
        <f t="shared" si="3"/>
        <v>10.019507166796688</v>
      </c>
      <c r="AD91">
        <f t="shared" si="4"/>
        <v>1018.0725556827425</v>
      </c>
      <c r="AE91">
        <f>'IDT-1'!C91</f>
        <v>0</v>
      </c>
      <c r="AF91" s="26"/>
      <c r="AG91">
        <f t="shared" si="5"/>
        <v>1018.0725556827425</v>
      </c>
      <c r="AI91" s="75">
        <f>PXIL!I91</f>
        <v>0</v>
      </c>
      <c r="AJ91" s="75">
        <f>PXIL!O91</f>
        <v>0</v>
      </c>
      <c r="AK91" s="75">
        <f>RTM_IEX!I91</f>
        <v>57.9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51.984247557860598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3.7446519999999994</v>
      </c>
      <c r="O92">
        <f>BYPL_ISGS_exbus!BB92</f>
        <v>638.54092713401974</v>
      </c>
      <c r="P92" s="77">
        <v>54.44738786279683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28.31</v>
      </c>
      <c r="U92" s="78">
        <f>SUMPRODUCT(LTA!F92:AJ92,LTA!F$102:AJ$102,LTA!F$104:AJ$104)</f>
        <v>106.04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108</v>
      </c>
      <c r="AB92" s="117">
        <f>-STOA!O92</f>
        <v>-55</v>
      </c>
      <c r="AC92">
        <f t="shared" si="3"/>
        <v>10.205692626124685</v>
      </c>
      <c r="AD92">
        <f t="shared" si="4"/>
        <v>1039.0438087834143</v>
      </c>
      <c r="AE92">
        <f>'IDT-1'!C92</f>
        <v>0</v>
      </c>
      <c r="AF92" s="26"/>
      <c r="AG92">
        <f t="shared" si="5"/>
        <v>1039.0438087834143</v>
      </c>
      <c r="AI92" s="75">
        <f>PXIL!I92</f>
        <v>0</v>
      </c>
      <c r="AJ92" s="75">
        <f>PXIL!O92</f>
        <v>0</v>
      </c>
      <c r="AK92" s="75">
        <f>RTM_IEX!I92</f>
        <v>72.38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9.65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51.984247557860598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4.1853679999999995</v>
      </c>
      <c r="O93">
        <f>BYPL_ISGS_exbus!BB93</f>
        <v>624.22395756376579</v>
      </c>
      <c r="P93" s="77">
        <v>54.44738786279683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28.81</v>
      </c>
      <c r="U93" s="78">
        <f>SUMPRODUCT(LTA!F93:AJ93,LTA!F$102:AJ$102,LTA!F$104:AJ$104)</f>
        <v>106.03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108</v>
      </c>
      <c r="AB93" s="117">
        <f>-STOA!O93</f>
        <v>-55</v>
      </c>
      <c r="AC93">
        <f t="shared" si="3"/>
        <v>9.9605575947064509</v>
      </c>
      <c r="AD93">
        <f t="shared" si="4"/>
        <v>1011.4326902445786</v>
      </c>
      <c r="AE93">
        <f>'IDT-1'!C93</f>
        <v>0</v>
      </c>
      <c r="AF93" s="26"/>
      <c r="AG93">
        <f t="shared" si="5"/>
        <v>1011.4326902445786</v>
      </c>
      <c r="AI93" s="75">
        <f>PXIL!I93</f>
        <v>0</v>
      </c>
      <c r="AJ93" s="75">
        <f>PXIL!O93</f>
        <v>0</v>
      </c>
      <c r="AK93" s="75">
        <f>RTM_IEX!I93</f>
        <v>53.08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14.48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51.984247557860598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4.1987519999999998</v>
      </c>
      <c r="O94">
        <f>BYPL_ISGS_exbus!BB94</f>
        <v>617.84365104576568</v>
      </c>
      <c r="P94" s="77">
        <v>54.44738786279683</v>
      </c>
      <c r="Q94" s="77">
        <v>22.110000000000003</v>
      </c>
      <c r="R94" s="80">
        <v>0</v>
      </c>
      <c r="S94" s="80">
        <v>0</v>
      </c>
      <c r="T94" s="78">
        <f>SUMPRODUCT(LTA!F94:AJ94,LTA!F$101:AJ$101,LTA!F$104:AJ$104)</f>
        <v>29.36</v>
      </c>
      <c r="U94" s="78">
        <f>SUMPRODUCT(LTA!F94:AJ94,LTA!F$102:AJ$102,LTA!F$104:AJ$104)</f>
        <v>106.02000000000001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117.65</v>
      </c>
      <c r="AB94" s="117">
        <f>-STOA!O94</f>
        <v>-55</v>
      </c>
      <c r="AC94">
        <f t="shared" si="3"/>
        <v>9.8667766765480511</v>
      </c>
      <c r="AD94">
        <f t="shared" si="4"/>
        <v>1000.8695486447367</v>
      </c>
      <c r="AE94">
        <f>'IDT-1'!C94</f>
        <v>0</v>
      </c>
      <c r="AF94" s="26"/>
      <c r="AG94">
        <f t="shared" si="5"/>
        <v>1000.8695486447367</v>
      </c>
      <c r="AI94" s="75">
        <f>PXIL!I94</f>
        <v>0</v>
      </c>
      <c r="AJ94" s="75">
        <f>PXIL!O94</f>
        <v>0</v>
      </c>
      <c r="AK94" s="75">
        <f>RTM_IEX!I94</f>
        <v>43.43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9.65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52.317916616891651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4.2035319999999992</v>
      </c>
      <c r="O95">
        <f>BYPL_ISGS_exbus!BB95</f>
        <v>612.11030741976572</v>
      </c>
      <c r="P95" s="77">
        <v>54.44738786279683</v>
      </c>
      <c r="Q95" s="77">
        <v>22.110000000000003</v>
      </c>
      <c r="R95" s="80">
        <v>0</v>
      </c>
      <c r="S95" s="80">
        <v>0</v>
      </c>
      <c r="T95" s="78">
        <f>SUMPRODUCT(LTA!F95:AJ95,LTA!F$101:AJ$101,LTA!F$104:AJ$104)</f>
        <v>29.39</v>
      </c>
      <c r="U95" s="78">
        <f>SUMPRODUCT(LTA!F95:AJ95,LTA!F$102:AJ$102,LTA!F$104:AJ$104)</f>
        <v>106.12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132.16</v>
      </c>
      <c r="AB95" s="117">
        <f>-STOA!O95</f>
        <v>-55</v>
      </c>
      <c r="AC95">
        <f t="shared" si="3"/>
        <v>10.075469604358725</v>
      </c>
      <c r="AD95">
        <f t="shared" si="4"/>
        <v>1024.3759611499574</v>
      </c>
      <c r="AE95">
        <f>'IDT-1'!C95</f>
        <v>0</v>
      </c>
      <c r="AF95" s="26"/>
      <c r="AG95">
        <f t="shared" si="5"/>
        <v>1024.3759611499574</v>
      </c>
      <c r="AI95" s="75">
        <f>PXIL!I95</f>
        <v>0</v>
      </c>
      <c r="AJ95" s="75">
        <f>PXIL!O95</f>
        <v>0</v>
      </c>
      <c r="AK95" s="75">
        <f>RTM_IEX!I95</f>
        <v>57.9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9.65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52.317916616891651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4.1662479999999986</v>
      </c>
      <c r="O96">
        <f>BYPL_ISGS_exbus!BB96</f>
        <v>613.74281530809094</v>
      </c>
      <c r="P96" s="77">
        <v>54.44738786279683</v>
      </c>
      <c r="Q96" s="77">
        <v>22.110000000000003</v>
      </c>
      <c r="R96" s="80">
        <v>0</v>
      </c>
      <c r="S96" s="80">
        <v>0</v>
      </c>
      <c r="T96" s="78">
        <f>SUMPRODUCT(LTA!F96:AJ96,LTA!F$101:AJ$101,LTA!F$104:AJ$104)</f>
        <v>29.42</v>
      </c>
      <c r="U96" s="78">
        <f>SUMPRODUCT(LTA!F96:AJ96,LTA!F$102:AJ$102,LTA!F$104:AJ$104)</f>
        <v>106.14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132.16</v>
      </c>
      <c r="AB96" s="117">
        <f>-STOA!O96</f>
        <v>-55</v>
      </c>
      <c r="AC96">
        <f t="shared" si="3"/>
        <v>10.089947574575985</v>
      </c>
      <c r="AD96">
        <f t="shared" si="4"/>
        <v>1026.0067070680652</v>
      </c>
      <c r="AE96">
        <f>'IDT-1'!C96</f>
        <v>0</v>
      </c>
      <c r="AF96" s="26"/>
      <c r="AG96">
        <f t="shared" si="5"/>
        <v>1026.0067070680652</v>
      </c>
      <c r="AI96" s="75">
        <f>PXIL!I96</f>
        <v>0</v>
      </c>
      <c r="AJ96" s="75">
        <f>PXIL!O96</f>
        <v>0</v>
      </c>
      <c r="AK96" s="75">
        <f>RTM_IEX!I96</f>
        <v>57.9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9.65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52.317916616891651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3.7991439999999996</v>
      </c>
      <c r="O97">
        <f>BYPL_ISGS_exbus!BB97</f>
        <v>615.13808729944162</v>
      </c>
      <c r="P97" s="77">
        <v>54.44738786279683</v>
      </c>
      <c r="Q97" s="77">
        <v>22.110000000000003</v>
      </c>
      <c r="R97" s="80">
        <v>0</v>
      </c>
      <c r="S97" s="80">
        <v>0</v>
      </c>
      <c r="T97" s="78">
        <f>SUMPRODUCT(LTA!F97:AJ97,LTA!F$101:AJ$101,LTA!F$104:AJ$104)</f>
        <v>29.44</v>
      </c>
      <c r="U97" s="78">
        <f>SUMPRODUCT(LTA!F97:AJ97,LTA!F$102:AJ$102,LTA!F$104:AJ$104)</f>
        <v>106.42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122.52000000000001</v>
      </c>
      <c r="AB97" s="117">
        <f>-STOA!O97</f>
        <v>-55</v>
      </c>
      <c r="AC97">
        <f t="shared" si="3"/>
        <v>10.101723452899872</v>
      </c>
      <c r="AD97">
        <f t="shared" si="4"/>
        <v>1027.3330991810919</v>
      </c>
      <c r="AE97">
        <f>'IDT-1'!C97</f>
        <v>0</v>
      </c>
      <c r="AF97" s="26"/>
      <c r="AG97">
        <f t="shared" si="5"/>
        <v>1027.3330991810919</v>
      </c>
      <c r="AI97" s="75">
        <f>PXIL!I97</f>
        <v>0</v>
      </c>
      <c r="AJ97" s="75">
        <f>PXIL!O97</f>
        <v>0</v>
      </c>
      <c r="AK97" s="75">
        <f>RTM_IEX!I97</f>
        <v>67.55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9.65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52.317916616891651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3.8498119999999996</v>
      </c>
      <c r="O98">
        <f>BYPL_ISGS_exbus!BB98</f>
        <v>615.13808729944162</v>
      </c>
      <c r="P98" s="77">
        <v>54.44738786279683</v>
      </c>
      <c r="Q98" s="77">
        <v>22.110000000000003</v>
      </c>
      <c r="R98" s="80">
        <v>0</v>
      </c>
      <c r="S98" s="80">
        <v>0</v>
      </c>
      <c r="T98" s="78">
        <f>SUMPRODUCT(LTA!F98:AJ98,LTA!F$101:AJ$101,LTA!F$104:AJ$104)</f>
        <v>29.45</v>
      </c>
      <c r="U98" s="78">
        <f>SUMPRODUCT(LTA!F98:AJ98,LTA!F$102:AJ$102,LTA!F$104:AJ$104)</f>
        <v>106.66000000000001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117.69000000000001</v>
      </c>
      <c r="AB98" s="117">
        <f>-STOA!O98</f>
        <v>-55</v>
      </c>
      <c r="AC98">
        <f t="shared" si="3"/>
        <v>10.061689331299871</v>
      </c>
      <c r="AD98">
        <f t="shared" si="4"/>
        <v>1022.823801302692</v>
      </c>
      <c r="AE98">
        <f>'IDT-1'!C98</f>
        <v>0</v>
      </c>
      <c r="AF98" s="26"/>
      <c r="AG98">
        <f t="shared" si="5"/>
        <v>1022.823801302692</v>
      </c>
      <c r="AI98" s="75">
        <f>PXIL!I98</f>
        <v>0</v>
      </c>
      <c r="AJ98" s="75">
        <f>PXIL!O98</f>
        <v>0</v>
      </c>
      <c r="AK98" s="75">
        <f>RTM_IEX!I98</f>
        <v>77.180000000000007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0.20015819722837253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1.2668288415634021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0.10132165999999995</v>
      </c>
      <c r="O99">
        <f t="shared" si="6"/>
        <v>13.755220490685653</v>
      </c>
      <c r="P99" s="77">
        <f t="shared" si="6"/>
        <v>1.1765596247279702</v>
      </c>
      <c r="Q99" s="77">
        <f t="shared" si="6"/>
        <v>0.35795999999999994</v>
      </c>
      <c r="R99" s="80">
        <f t="shared" si="6"/>
        <v>0.29421999999999982</v>
      </c>
      <c r="S99" s="80">
        <f t="shared" si="6"/>
        <v>0</v>
      </c>
      <c r="T99" s="78">
        <f t="shared" si="6"/>
        <v>1.8735074999999994</v>
      </c>
      <c r="U99" s="78">
        <f t="shared" si="6"/>
        <v>2.3050500000000005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5.8200000000000005E-3</v>
      </c>
      <c r="Z99" s="75">
        <f t="shared" si="6"/>
        <v>-7.4999999999999997E-3</v>
      </c>
      <c r="AA99" s="117">
        <f t="shared" si="6"/>
        <v>2.83534</v>
      </c>
      <c r="AB99" s="117">
        <f t="shared" si="6"/>
        <v>-1.46</v>
      </c>
      <c r="AC99">
        <f t="shared" si="6"/>
        <v>0.2349046879572593</v>
      </c>
      <c r="AD99">
        <f t="shared" si="6"/>
        <v>23.483159126248125</v>
      </c>
      <c r="AE99">
        <f t="shared" si="6"/>
        <v>0</v>
      </c>
      <c r="AG99">
        <f t="shared" si="6"/>
        <v>23.483159126248125</v>
      </c>
      <c r="AI99">
        <f t="shared" si="6"/>
        <v>0</v>
      </c>
      <c r="AJ99">
        <f t="shared" si="6"/>
        <v>0</v>
      </c>
      <c r="AK99">
        <f t="shared" si="6"/>
        <v>0.90997750000000022</v>
      </c>
      <c r="AL99">
        <f t="shared" si="6"/>
        <v>-1.375E-2</v>
      </c>
      <c r="AM99">
        <f t="shared" si="6"/>
        <v>0</v>
      </c>
      <c r="AN99">
        <f t="shared" si="6"/>
        <v>0</v>
      </c>
      <c r="AO99">
        <f t="shared" si="6"/>
        <v>8.1349999999999964E-2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66.64740732096314</v>
      </c>
      <c r="J3">
        <f>Bawana_RLNG!T3</f>
        <v>0</v>
      </c>
      <c r="K3">
        <f>Bawana_Spot!T3</f>
        <v>0</v>
      </c>
      <c r="L3">
        <f>TWOMCL!S3</f>
        <v>6.1180995475113118</v>
      </c>
      <c r="M3">
        <f>EDWPCL!W3</f>
        <v>0</v>
      </c>
      <c r="N3">
        <f>'MSW BWN'!W3</f>
        <v>5.1578879999999998</v>
      </c>
      <c r="O3">
        <f>TPDDL_ISGS_exbus!BB3</f>
        <v>823.39483580023534</v>
      </c>
      <c r="P3" s="77">
        <v>53.192870945107146</v>
      </c>
      <c r="Q3" s="77">
        <v>26.700000000000003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365.49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13.75</v>
      </c>
      <c r="AB3" s="117">
        <f>-STOA!P3</f>
        <v>0</v>
      </c>
      <c r="AC3">
        <f>SUMIF(B3:AB3,"&gt;0")*$AC$2-SUMIF(B3:AB3,"&lt;0")*($AC$2/(1-$AC$2))+SUMIF(AI3:AR3,"&gt;0")*$AC$2-SUMIF(AI3:AR3,"&lt;0")*($AC$2/(1-$AC$2))</f>
        <v>12.503751058594268</v>
      </c>
      <c r="AD3">
        <f>SUM(B3:AB3,AI3:AR3)-AC3</f>
        <v>1408.3770510543909</v>
      </c>
      <c r="AE3">
        <f>'IDT-1'!F3</f>
        <v>0</v>
      </c>
      <c r="AF3" s="26"/>
      <c r="AG3">
        <f>SUM(AD3:AF3)</f>
        <v>1408.3770510543909</v>
      </c>
      <c r="AI3" s="75">
        <f>PXIL!J3</f>
        <v>0</v>
      </c>
      <c r="AJ3" s="75">
        <f>PXIL!P3</f>
        <v>0</v>
      </c>
      <c r="AK3" s="75">
        <f>RTM_IEX!J3</f>
        <v>48.25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66.64740732096314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4.8098239999999999</v>
      </c>
      <c r="O4">
        <f>TPDDL_ISGS_exbus!BB4</f>
        <v>823.39483580023534</v>
      </c>
      <c r="P4" s="77">
        <v>53.192870945107146</v>
      </c>
      <c r="Q4" s="77">
        <v>26.700000000000003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365.3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12.244332573559543</v>
      </c>
      <c r="AD4">
        <f t="shared" ref="AD4:AD67" si="1">SUM(B4:AB4,AI4:AR4)-AC4</f>
        <v>1379.1570962400247</v>
      </c>
      <c r="AE4">
        <f>'IDT-1'!F4</f>
        <v>0</v>
      </c>
      <c r="AF4" s="26"/>
      <c r="AG4">
        <f t="shared" ref="AG4:AG67" si="2">SUM(AD4:AF4)</f>
        <v>1379.1570962400247</v>
      </c>
      <c r="AI4" s="75">
        <f>PXIL!J4</f>
        <v>0</v>
      </c>
      <c r="AJ4" s="75">
        <f>PXIL!P4</f>
        <v>0</v>
      </c>
      <c r="AK4" s="75">
        <f>RTM_IEX!J4</f>
        <v>19.3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66.64740732096314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4.7490879999999995</v>
      </c>
      <c r="O5">
        <f>TPDDL_ISGS_exbus!BB5</f>
        <v>804.55994784078291</v>
      </c>
      <c r="P5" s="77">
        <v>53.192870945107146</v>
      </c>
      <c r="Q5" s="77">
        <v>26.700000000000003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365.15000000000003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13.75</v>
      </c>
      <c r="AB5" s="117">
        <f>-STOA!P5</f>
        <v>0</v>
      </c>
      <c r="AC5">
        <f t="shared" si="0"/>
        <v>11.90689108271636</v>
      </c>
      <c r="AD5">
        <f t="shared" si="1"/>
        <v>1341.1489137714154</v>
      </c>
      <c r="AE5">
        <f>'IDT-1'!F5</f>
        <v>0</v>
      </c>
      <c r="AF5" s="26"/>
      <c r="AG5">
        <f t="shared" si="2"/>
        <v>1341.1489137714154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66.64740732096314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5.0796319999999993</v>
      </c>
      <c r="O6">
        <f>TPDDL_ISGS_exbus!BB6</f>
        <v>804.50387369798295</v>
      </c>
      <c r="P6" s="77">
        <v>53.192870945107146</v>
      </c>
      <c r="Q6" s="77">
        <v>26.700000000000003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364.87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13.75</v>
      </c>
      <c r="AB6" s="117">
        <f>-STOA!P6</f>
        <v>0</v>
      </c>
      <c r="AC6">
        <f t="shared" si="0"/>
        <v>11.906842417459721</v>
      </c>
      <c r="AD6">
        <f t="shared" si="1"/>
        <v>1341.1434322938721</v>
      </c>
      <c r="AE6">
        <f>'IDT-1'!F6</f>
        <v>0</v>
      </c>
      <c r="AF6" s="26"/>
      <c r="AG6">
        <f t="shared" si="2"/>
        <v>1341.1434322938721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66.64740732096314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5.4323679999999994</v>
      </c>
      <c r="O7">
        <f>TPDDL_ISGS_exbus!BB7</f>
        <v>766.71371140412418</v>
      </c>
      <c r="P7" s="77">
        <v>53.192870945107146</v>
      </c>
      <c r="Q7" s="77">
        <v>26.700000000000003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341.79999999999995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13.75</v>
      </c>
      <c r="AB7" s="117">
        <f>-STOA!P7</f>
        <v>0</v>
      </c>
      <c r="AC7">
        <f t="shared" si="0"/>
        <v>11.968817066073765</v>
      </c>
      <c r="AD7">
        <f t="shared" si="1"/>
        <v>1348.1240313513993</v>
      </c>
      <c r="AE7">
        <f>'IDT-1'!F7</f>
        <v>0</v>
      </c>
      <c r="AF7" s="26"/>
      <c r="AG7">
        <f t="shared" si="2"/>
        <v>1348.1240313513993</v>
      </c>
      <c r="AI7" s="75">
        <f>PXIL!J7</f>
        <v>0</v>
      </c>
      <c r="AJ7" s="75">
        <f>PXIL!P7</f>
        <v>0</v>
      </c>
      <c r="AK7" s="75">
        <f>RTM_IEX!J7</f>
        <v>67.55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66.64740732096314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5.460399999999999</v>
      </c>
      <c r="O8">
        <f>TPDDL_ISGS_exbus!BB8</f>
        <v>762.09472490857502</v>
      </c>
      <c r="P8" s="77">
        <v>53.192870945107146</v>
      </c>
      <c r="Q8" s="77">
        <v>26.700000000000003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341.52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13.75</v>
      </c>
      <c r="AB8" s="117">
        <f>-STOA!P8</f>
        <v>0</v>
      </c>
      <c r="AC8">
        <f t="shared" si="0"/>
        <v>11.756024666512932</v>
      </c>
      <c r="AD8">
        <f t="shared" si="1"/>
        <v>1324.1558692554111</v>
      </c>
      <c r="AE8">
        <f>'IDT-1'!F8</f>
        <v>0</v>
      </c>
      <c r="AF8" s="26"/>
      <c r="AG8">
        <f t="shared" si="2"/>
        <v>1324.1558692554111</v>
      </c>
      <c r="AI8" s="75">
        <f>PXIL!J8</f>
        <v>0</v>
      </c>
      <c r="AJ8" s="75">
        <f>PXIL!P8</f>
        <v>0</v>
      </c>
      <c r="AK8" s="75">
        <f>RTM_IEX!J8</f>
        <v>48.24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67.069999999999993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5.3763039999999993</v>
      </c>
      <c r="O9">
        <f>TPDDL_ISGS_exbus!BB9</f>
        <v>734.76031335624884</v>
      </c>
      <c r="P9" s="77">
        <v>53.192870945107146</v>
      </c>
      <c r="Q9" s="77">
        <v>26.700000000000003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345.9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13.75</v>
      </c>
      <c r="AB9" s="117">
        <f>-STOA!P9</f>
        <v>0</v>
      </c>
      <c r="AC9">
        <f t="shared" si="0"/>
        <v>11.769348615627985</v>
      </c>
      <c r="AD9">
        <f t="shared" si="1"/>
        <v>1325.6566304330065</v>
      </c>
      <c r="AE9">
        <f>'IDT-1'!F9</f>
        <v>0</v>
      </c>
      <c r="AF9" s="26"/>
      <c r="AG9">
        <f t="shared" si="2"/>
        <v>1325.6566304330065</v>
      </c>
      <c r="AI9" s="75">
        <f>PXIL!J9</f>
        <v>0</v>
      </c>
      <c r="AJ9" s="75">
        <f>PXIL!P9</f>
        <v>0</v>
      </c>
      <c r="AK9" s="75">
        <f>RTM_IEX!J9</f>
        <v>72.37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67.069999999999993</v>
      </c>
      <c r="J10">
        <f>Bawana_RLNG!T10</f>
        <v>0</v>
      </c>
      <c r="K10">
        <f>Bawana_Spot!T10</f>
        <v>0</v>
      </c>
      <c r="L10">
        <f>TWOMCL!S10</f>
        <v>5.7013574660633486</v>
      </c>
      <c r="M10">
        <f>EDWPCL!W10</f>
        <v>0</v>
      </c>
      <c r="N10">
        <f>'MSW BWN'!W10</f>
        <v>5.2139519999999999</v>
      </c>
      <c r="O10">
        <f>TPDDL_ISGS_exbus!BB10</f>
        <v>734.76016416656012</v>
      </c>
      <c r="P10" s="77">
        <v>53.192870945107146</v>
      </c>
      <c r="Q10" s="77">
        <v>26.700000000000003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345.83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13.75</v>
      </c>
      <c r="AB10" s="117">
        <f>-STOA!P10</f>
        <v>0</v>
      </c>
      <c r="AC10">
        <f t="shared" si="0"/>
        <v>11.55121479667671</v>
      </c>
      <c r="AD10">
        <f t="shared" si="1"/>
        <v>1301.0868302802221</v>
      </c>
      <c r="AE10">
        <f>'IDT-1'!F10</f>
        <v>0</v>
      </c>
      <c r="AF10" s="26"/>
      <c r="AG10">
        <f t="shared" si="2"/>
        <v>1301.0868302802221</v>
      </c>
      <c r="AI10" s="75">
        <f>PXIL!J10</f>
        <v>0</v>
      </c>
      <c r="AJ10" s="75">
        <f>PXIL!P10</f>
        <v>0</v>
      </c>
      <c r="AK10" s="75">
        <f>RTM_IEX!J10</f>
        <v>48.24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65.394626657040448</v>
      </c>
      <c r="J11">
        <f>Bawana_RLNG!T11</f>
        <v>0</v>
      </c>
      <c r="K11">
        <f>Bawana_Spot!T11</f>
        <v>0</v>
      </c>
      <c r="L11">
        <f>TWOMCL!S11</f>
        <v>5.5452488687782804</v>
      </c>
      <c r="M11">
        <f>EDWPCL!W11</f>
        <v>0</v>
      </c>
      <c r="N11">
        <f>'MSW BWN'!W11</f>
        <v>5.4218559999999991</v>
      </c>
      <c r="O11">
        <f>TPDDL_ISGS_exbus!BB11</f>
        <v>708.00925566181536</v>
      </c>
      <c r="P11" s="77">
        <v>53.192870945107146</v>
      </c>
      <c r="Q11" s="77">
        <v>26.700000000000003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345.33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13.75</v>
      </c>
      <c r="AB11" s="117">
        <f>-STOA!P11</f>
        <v>0</v>
      </c>
      <c r="AC11">
        <f t="shared" si="0"/>
        <v>11.381951315960803</v>
      </c>
      <c r="AD11">
        <f t="shared" si="1"/>
        <v>1282.0216073159486</v>
      </c>
      <c r="AE11">
        <f>'IDT-1'!F11</f>
        <v>0</v>
      </c>
      <c r="AF11" s="26"/>
      <c r="AG11">
        <f t="shared" si="2"/>
        <v>1282.0216073159486</v>
      </c>
      <c r="AI11" s="75">
        <f>PXIL!J11</f>
        <v>0</v>
      </c>
      <c r="AJ11" s="75">
        <f>PXIL!P11</f>
        <v>0</v>
      </c>
      <c r="AK11" s="75">
        <f>RTM_IEX!J11</f>
        <v>57.88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65.394626657040448</v>
      </c>
      <c r="J12">
        <f>Bawana_RLNG!T12</f>
        <v>0</v>
      </c>
      <c r="K12">
        <f>Bawana_Spot!T12</f>
        <v>0</v>
      </c>
      <c r="L12">
        <f>TWOMCL!S12</f>
        <v>5.19366515837104</v>
      </c>
      <c r="M12">
        <f>EDWPCL!W12</f>
        <v>0</v>
      </c>
      <c r="N12">
        <f>'MSW BWN'!W12</f>
        <v>5.562015999999999</v>
      </c>
      <c r="O12">
        <f>TPDDL_ISGS_exbus!BB12</f>
        <v>708.00925566181536</v>
      </c>
      <c r="P12" s="77">
        <v>53.192870945107146</v>
      </c>
      <c r="Q12" s="77">
        <v>26.700000000000003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345.23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13.75</v>
      </c>
      <c r="AB12" s="117">
        <f>-STOA!P12</f>
        <v>0</v>
      </c>
      <c r="AC12">
        <f t="shared" si="0"/>
        <v>11.379298787309221</v>
      </c>
      <c r="AD12">
        <f t="shared" si="1"/>
        <v>1281.7228361341931</v>
      </c>
      <c r="AE12">
        <f>'IDT-1'!F12</f>
        <v>0</v>
      </c>
      <c r="AF12" s="26"/>
      <c r="AG12">
        <f t="shared" si="2"/>
        <v>1281.7228361341931</v>
      </c>
      <c r="AI12" s="75">
        <f>PXIL!J12</f>
        <v>0</v>
      </c>
      <c r="AJ12" s="75">
        <f>PXIL!P12</f>
        <v>0</v>
      </c>
      <c r="AK12" s="75">
        <f>RTM_IEX!J12</f>
        <v>57.89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65.394626657040448</v>
      </c>
      <c r="J13">
        <f>Bawana_RLNG!T13</f>
        <v>0</v>
      </c>
      <c r="K13">
        <f>Bawana_Spot!T13</f>
        <v>0</v>
      </c>
      <c r="L13">
        <f>TWOMCL!S13</f>
        <v>5.864253393665158</v>
      </c>
      <c r="M13">
        <f>EDWPCL!W13</f>
        <v>0</v>
      </c>
      <c r="N13">
        <f>'MSW BWN'!W13</f>
        <v>5.6461119999999987</v>
      </c>
      <c r="O13">
        <f>TPDDL_ISGS_exbus!BB13</f>
        <v>683.88286881363535</v>
      </c>
      <c r="P13" s="77">
        <v>53.192870945107146</v>
      </c>
      <c r="Q13" s="77">
        <v>26.700000000000003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345.23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13.75</v>
      </c>
      <c r="AB13" s="117">
        <f>-STOA!P13</f>
        <v>0</v>
      </c>
      <c r="AC13">
        <f t="shared" si="0"/>
        <v>10.918955804315823</v>
      </c>
      <c r="AD13">
        <f t="shared" si="1"/>
        <v>1229.8714765043005</v>
      </c>
      <c r="AE13">
        <f>'IDT-1'!F13</f>
        <v>0</v>
      </c>
      <c r="AF13" s="26"/>
      <c r="AG13">
        <f t="shared" si="2"/>
        <v>1229.8714765043005</v>
      </c>
      <c r="AI13" s="75">
        <f>PXIL!J13</f>
        <v>0</v>
      </c>
      <c r="AJ13" s="75">
        <f>PXIL!P13</f>
        <v>0</v>
      </c>
      <c r="AK13" s="75">
        <f>RTM_IEX!J13</f>
        <v>28.95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65.394626657040448</v>
      </c>
      <c r="J14">
        <f>Bawana_RLNG!T14</f>
        <v>0</v>
      </c>
      <c r="K14">
        <f>Bawana_Spot!T14</f>
        <v>0</v>
      </c>
      <c r="L14">
        <f>TWOMCL!S14</f>
        <v>6.0461538461538451</v>
      </c>
      <c r="M14">
        <f>EDWPCL!W14</f>
        <v>0</v>
      </c>
      <c r="N14">
        <f>'MSW BWN'!W14</f>
        <v>5.4160159999999991</v>
      </c>
      <c r="O14">
        <f>TPDDL_ISGS_exbus!BB14</f>
        <v>650.10938317199202</v>
      </c>
      <c r="P14" s="77">
        <v>53.192870945107146</v>
      </c>
      <c r="Q14" s="77">
        <v>26.700000000000003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345.23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13.75</v>
      </c>
      <c r="AB14" s="117">
        <f>-STOA!P14</f>
        <v>0</v>
      </c>
      <c r="AC14">
        <f t="shared" si="0"/>
        <v>10.876085009851264</v>
      </c>
      <c r="AD14">
        <f t="shared" si="1"/>
        <v>1225.0426661096105</v>
      </c>
      <c r="AE14">
        <f>'IDT-1'!F14</f>
        <v>0</v>
      </c>
      <c r="AF14" s="26"/>
      <c r="AG14">
        <f t="shared" si="2"/>
        <v>1225.0426661096105</v>
      </c>
      <c r="AI14" s="75">
        <f>PXIL!J14</f>
        <v>0</v>
      </c>
      <c r="AJ14" s="75">
        <f>PXIL!P14</f>
        <v>0</v>
      </c>
      <c r="AK14" s="75">
        <f>RTM_IEX!J14</f>
        <v>57.9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65.59999999999998</v>
      </c>
      <c r="J15">
        <f>Bawana_RLNG!T15</f>
        <v>0</v>
      </c>
      <c r="K15">
        <f>Bawana_Spot!T15</f>
        <v>0</v>
      </c>
      <c r="L15">
        <f>TWOMCL!S15</f>
        <v>5.9877828054298634</v>
      </c>
      <c r="M15">
        <f>EDWPCL!W15</f>
        <v>0</v>
      </c>
      <c r="N15">
        <f>'MSW BWN'!W15</f>
        <v>5.2536639999999997</v>
      </c>
      <c r="O15">
        <f>TPDDL_ISGS_exbus!BB15</f>
        <v>710.48580966987254</v>
      </c>
      <c r="P15" s="77">
        <v>53.192870945107146</v>
      </c>
      <c r="Q15" s="77">
        <v>26.700000000000003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345.15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13.75</v>
      </c>
      <c r="AB15" s="117">
        <f>-STOA!P15</f>
        <v>0</v>
      </c>
      <c r="AC15">
        <f t="shared" si="0"/>
        <v>10.897038485692283</v>
      </c>
      <c r="AD15">
        <f t="shared" si="1"/>
        <v>1227.4027894338853</v>
      </c>
      <c r="AE15">
        <f>'IDT-1'!F15</f>
        <v>0</v>
      </c>
      <c r="AF15" s="26"/>
      <c r="AG15">
        <f t="shared" si="2"/>
        <v>1227.4027894338853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65.59999999999998</v>
      </c>
      <c r="J16">
        <f>Bawana_RLNG!T16</f>
        <v>0</v>
      </c>
      <c r="K16">
        <f>Bawana_Spot!T16</f>
        <v>0</v>
      </c>
      <c r="L16">
        <f>TWOMCL!S16</f>
        <v>5.6619909502262438</v>
      </c>
      <c r="M16">
        <f>EDWPCL!W16</f>
        <v>0</v>
      </c>
      <c r="N16">
        <f>'MSW BWN'!W16</f>
        <v>5.5666879999999992</v>
      </c>
      <c r="O16">
        <f>TPDDL_ISGS_exbus!BB16</f>
        <v>701.80215313408939</v>
      </c>
      <c r="P16" s="77">
        <v>53.192870945107146</v>
      </c>
      <c r="Q16" s="77">
        <v>26.700000000000003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339.84000000000003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13.75</v>
      </c>
      <c r="AB16" s="117">
        <f>-STOA!P16</f>
        <v>0</v>
      </c>
      <c r="AC16">
        <f t="shared" si="0"/>
        <v>10.773781951051602</v>
      </c>
      <c r="AD16">
        <f t="shared" si="1"/>
        <v>1213.5196215775393</v>
      </c>
      <c r="AE16">
        <f>'IDT-1'!F16</f>
        <v>0</v>
      </c>
      <c r="AF16" s="26"/>
      <c r="AG16">
        <f t="shared" si="2"/>
        <v>1213.5196215775393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65.59999999999998</v>
      </c>
      <c r="J17">
        <f>Bawana_RLNG!T17</f>
        <v>0</v>
      </c>
      <c r="K17">
        <f>Bawana_Spot!T17</f>
        <v>0</v>
      </c>
      <c r="L17">
        <f>TWOMCL!S17</f>
        <v>6.0407239819004523</v>
      </c>
      <c r="M17">
        <f>EDWPCL!W17</f>
        <v>0</v>
      </c>
      <c r="N17">
        <f>'MSW BWN'!W17</f>
        <v>5.6344319999999986</v>
      </c>
      <c r="O17">
        <f>TPDDL_ISGS_exbus!BB17</f>
        <v>700.83632091248614</v>
      </c>
      <c r="P17" s="77">
        <v>53.192870945107146</v>
      </c>
      <c r="Q17" s="77">
        <v>26.700000000000003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339.59000000000003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13.75</v>
      </c>
      <c r="AB17" s="117">
        <f>-STOA!P17</f>
        <v>0</v>
      </c>
      <c r="AC17">
        <f t="shared" si="0"/>
        <v>11.255308639100969</v>
      </c>
      <c r="AD17">
        <f t="shared" si="1"/>
        <v>1157.2687396995609</v>
      </c>
      <c r="AE17">
        <f>'IDT-1'!F17</f>
        <v>0</v>
      </c>
      <c r="AF17" s="26"/>
      <c r="AG17">
        <f t="shared" si="2"/>
        <v>1157.2687396995609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65.59999999999998</v>
      </c>
      <c r="J18">
        <f>Bawana_RLNG!T18</f>
        <v>0</v>
      </c>
      <c r="K18">
        <f>Bawana_Spot!T18</f>
        <v>0</v>
      </c>
      <c r="L18">
        <f>TWOMCL!S18</f>
        <v>6.0461538461538451</v>
      </c>
      <c r="M18">
        <f>EDWPCL!W18</f>
        <v>0</v>
      </c>
      <c r="N18">
        <f>'MSW BWN'!W18</f>
        <v>5.3377600000000003</v>
      </c>
      <c r="O18">
        <f>TPDDL_ISGS_exbus!BB18</f>
        <v>692.15268939637508</v>
      </c>
      <c r="P18" s="77">
        <v>53.192870945107146</v>
      </c>
      <c r="Q18" s="77">
        <v>26.700000000000003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339.41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13.75</v>
      </c>
      <c r="AB18" s="117">
        <f>-STOA!P18</f>
        <v>0</v>
      </c>
      <c r="AC18">
        <f t="shared" si="0"/>
        <v>10.686448737243877</v>
      </c>
      <c r="AD18">
        <f t="shared" si="1"/>
        <v>1203.6827259495603</v>
      </c>
      <c r="AE18">
        <f>'IDT-1'!F18</f>
        <v>0</v>
      </c>
      <c r="AF18" s="26"/>
      <c r="AG18">
        <f t="shared" si="2"/>
        <v>1203.6827259495603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65.59999999999998</v>
      </c>
      <c r="J19">
        <f>Bawana_RLNG!T19</f>
        <v>0</v>
      </c>
      <c r="K19">
        <f>Bawana_Spot!T19</f>
        <v>0</v>
      </c>
      <c r="L19">
        <f>TWOMCL!S19</f>
        <v>6.0665158371040722</v>
      </c>
      <c r="M19">
        <f>EDWPCL!W19</f>
        <v>0</v>
      </c>
      <c r="N19">
        <f>'MSW BWN'!W19</f>
        <v>5.2863679999999995</v>
      </c>
      <c r="O19">
        <f>TPDDL_ISGS_exbus!BB19</f>
        <v>677.67627829637149</v>
      </c>
      <c r="P19" s="77">
        <v>53.192870945107146</v>
      </c>
      <c r="Q19" s="77">
        <v>26.700000000000003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338.95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13.75</v>
      </c>
      <c r="AB19" s="117">
        <f>-STOA!P19</f>
        <v>0</v>
      </c>
      <c r="AC19">
        <f t="shared" si="0"/>
        <v>11.04303226920495</v>
      </c>
      <c r="AD19">
        <f t="shared" si="1"/>
        <v>1133.3587013085457</v>
      </c>
      <c r="AE19">
        <f>'IDT-1'!F19</f>
        <v>0</v>
      </c>
      <c r="AF19" s="26"/>
      <c r="AG19">
        <f t="shared" si="2"/>
        <v>1133.3587013085457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65.59999999999998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5.1135039999999989</v>
      </c>
      <c r="O20">
        <f>TPDDL_ISGS_exbus!BB20</f>
        <v>668.02625934644504</v>
      </c>
      <c r="P20" s="77">
        <v>53.192870945107146</v>
      </c>
      <c r="Q20" s="77">
        <v>26.700000000000003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338.76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13.75</v>
      </c>
      <c r="AB20" s="117">
        <f>-STOA!P20</f>
        <v>0</v>
      </c>
      <c r="AC20">
        <f t="shared" si="0"/>
        <v>10.467152300341711</v>
      </c>
      <c r="AD20">
        <f t="shared" si="1"/>
        <v>1178.981972738489</v>
      </c>
      <c r="AE20">
        <f>'IDT-1'!F20</f>
        <v>0</v>
      </c>
      <c r="AF20" s="26"/>
      <c r="AG20">
        <f t="shared" si="2"/>
        <v>1178.981972738489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65.59999999999998</v>
      </c>
      <c r="J21">
        <f>Bawana_RLNG!T21</f>
        <v>0</v>
      </c>
      <c r="K21">
        <f>Bawana_Spot!T21</f>
        <v>0</v>
      </c>
      <c r="L21">
        <f>TWOMCL!S21</f>
        <v>6.0135746606334832</v>
      </c>
      <c r="M21">
        <f>EDWPCL!W21</f>
        <v>0</v>
      </c>
      <c r="N21">
        <f>'MSW BWN'!W21</f>
        <v>5.4440479999999987</v>
      </c>
      <c r="O21">
        <f>TPDDL_ISGS_exbus!BB21</f>
        <v>662.23624761262761</v>
      </c>
      <c r="P21" s="77">
        <v>53.192870945107146</v>
      </c>
      <c r="Q21" s="77">
        <v>26.700000000000003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338.57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13.75</v>
      </c>
      <c r="AB21" s="117">
        <f>-STOA!P21</f>
        <v>0</v>
      </c>
      <c r="AC21">
        <f t="shared" si="0"/>
        <v>10.860347063224086</v>
      </c>
      <c r="AD21">
        <f t="shared" si="1"/>
        <v>1122.8260946543123</v>
      </c>
      <c r="AE21">
        <f>'IDT-1'!F21</f>
        <v>0</v>
      </c>
      <c r="AF21" s="26"/>
      <c r="AG21">
        <f t="shared" si="2"/>
        <v>1122.8260946543123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65.59999999999998</v>
      </c>
      <c r="J22">
        <f>Bawana_RLNG!T22</f>
        <v>0</v>
      </c>
      <c r="K22">
        <f>Bawana_Spot!T22</f>
        <v>0</v>
      </c>
      <c r="L22">
        <f>TWOMCL!S22</f>
        <v>5.4597285067873305</v>
      </c>
      <c r="M22">
        <f>EDWPCL!W22</f>
        <v>0</v>
      </c>
      <c r="N22">
        <f>'MSW BWN'!W22</f>
        <v>5.2139519999999999</v>
      </c>
      <c r="O22">
        <f>TPDDL_ISGS_exbus!BB22</f>
        <v>657.41272229210608</v>
      </c>
      <c r="P22" s="77">
        <v>53.192870945107146</v>
      </c>
      <c r="Q22" s="77">
        <v>26.700000000000003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336.3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13.75</v>
      </c>
      <c r="AB22" s="117">
        <f>-STOA!P22</f>
        <v>0</v>
      </c>
      <c r="AC22">
        <f t="shared" si="0"/>
        <v>10.347118973339885</v>
      </c>
      <c r="AD22">
        <f t="shared" si="1"/>
        <v>1165.4618552698289</v>
      </c>
      <c r="AE22">
        <f>'IDT-1'!F22</f>
        <v>0</v>
      </c>
      <c r="AF22" s="26"/>
      <c r="AG22">
        <f t="shared" si="2"/>
        <v>1165.4618552698289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66.02</v>
      </c>
      <c r="J23">
        <f>Bawana_RLNG!T23</f>
        <v>0</v>
      </c>
      <c r="K23">
        <f>Bawana_Spot!T23</f>
        <v>0</v>
      </c>
      <c r="L23">
        <f>TWOMCL!S23</f>
        <v>5.0171945701357457</v>
      </c>
      <c r="M23">
        <f>EDWPCL!W23</f>
        <v>0</v>
      </c>
      <c r="N23">
        <f>'MSW BWN'!W23</f>
        <v>5.4043359999999989</v>
      </c>
      <c r="O23">
        <f>TPDDL_ISGS_exbus!BB23</f>
        <v>662.52199581836044</v>
      </c>
      <c r="P23" s="77">
        <v>53.192870945107146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335.72999999999996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13.66</v>
      </c>
      <c r="AB23" s="117">
        <f>-STOA!P23</f>
        <v>0</v>
      </c>
      <c r="AC23">
        <f t="shared" si="0"/>
        <v>10.876046674649134</v>
      </c>
      <c r="AD23">
        <f t="shared" si="1"/>
        <v>1114.5500511581224</v>
      </c>
      <c r="AE23">
        <f>'IDT-1'!F23</f>
        <v>0</v>
      </c>
      <c r="AF23" s="26"/>
      <c r="AG23">
        <f t="shared" si="2"/>
        <v>1114.5500511581224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66.02</v>
      </c>
      <c r="J24">
        <f>Bawana_RLNG!T24</f>
        <v>0</v>
      </c>
      <c r="K24">
        <f>Bawana_Spot!T24</f>
        <v>0</v>
      </c>
      <c r="L24">
        <f>TWOMCL!S24</f>
        <v>5.4339366515837098</v>
      </c>
      <c r="M24">
        <f>EDWPCL!W24</f>
        <v>0</v>
      </c>
      <c r="N24">
        <f>'MSW BWN'!W24</f>
        <v>5.1415359999999994</v>
      </c>
      <c r="O24">
        <f>TPDDL_ISGS_exbus!BB24</f>
        <v>671.20794096834481</v>
      </c>
      <c r="P24" s="77">
        <v>53.192870945107146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335.4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13.66</v>
      </c>
      <c r="AB24" s="117">
        <f>-STOA!P24</f>
        <v>0</v>
      </c>
      <c r="AC24">
        <f t="shared" si="0"/>
        <v>10.462636668564993</v>
      </c>
      <c r="AD24">
        <f t="shared" si="1"/>
        <v>1178.4733483956388</v>
      </c>
      <c r="AE24">
        <f>'IDT-1'!F24</f>
        <v>0</v>
      </c>
      <c r="AF24" s="26"/>
      <c r="AG24">
        <f t="shared" si="2"/>
        <v>1178.4733483956388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66.02</v>
      </c>
      <c r="J25">
        <f>Bawana_RLNG!T25</f>
        <v>0</v>
      </c>
      <c r="K25">
        <f>Bawana_Spot!T25</f>
        <v>0</v>
      </c>
      <c r="L25">
        <f>TWOMCL!S25</f>
        <v>5.636199095022624</v>
      </c>
      <c r="M25">
        <f>EDWPCL!W25</f>
        <v>0</v>
      </c>
      <c r="N25">
        <f>'MSW BWN'!W25</f>
        <v>4.8717279999999992</v>
      </c>
      <c r="O25">
        <f>TPDDL_ISGS_exbus!BB25</f>
        <v>683.21448506626439</v>
      </c>
      <c r="P25" s="77">
        <v>53.192870945107146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335.21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13.66</v>
      </c>
      <c r="AB25" s="117">
        <f>-STOA!P25</f>
        <v>0</v>
      </c>
      <c r="AC25">
        <f t="shared" si="0"/>
        <v>10.566027855728949</v>
      </c>
      <c r="AD25">
        <f t="shared" si="1"/>
        <v>1190.1189557498335</v>
      </c>
      <c r="AE25">
        <f>'IDT-1'!F25</f>
        <v>0</v>
      </c>
      <c r="AF25" s="26"/>
      <c r="AG25">
        <f t="shared" si="2"/>
        <v>1190.1189557498335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66.02</v>
      </c>
      <c r="J26">
        <f>Bawana_RLNG!T26</f>
        <v>0</v>
      </c>
      <c r="K26">
        <f>Bawana_Spot!T26</f>
        <v>0</v>
      </c>
      <c r="L26">
        <f>TWOMCL!S26</f>
        <v>5.6171945701357462</v>
      </c>
      <c r="M26">
        <f>EDWPCL!W26</f>
        <v>0</v>
      </c>
      <c r="N26">
        <f>'MSW BWN'!W26</f>
        <v>5.2139519999999999</v>
      </c>
      <c r="O26">
        <f>TPDDL_ISGS_exbus!BB26</f>
        <v>695.36260166008856</v>
      </c>
      <c r="P26" s="77">
        <v>53.192870945107146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335.01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13.66</v>
      </c>
      <c r="AB26" s="117">
        <f>-STOA!P26</f>
        <v>0</v>
      </c>
      <c r="AC26">
        <f t="shared" si="0"/>
        <v>11.117921989245362</v>
      </c>
      <c r="AD26">
        <f t="shared" si="1"/>
        <v>1151.8383976852542</v>
      </c>
      <c r="AE26">
        <f>'IDT-1'!F26</f>
        <v>0</v>
      </c>
      <c r="AF26" s="26"/>
      <c r="AG26">
        <f t="shared" si="2"/>
        <v>1151.8383976852542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66.02</v>
      </c>
      <c r="J27">
        <f>Bawana_RLNG!T27</f>
        <v>0</v>
      </c>
      <c r="K27">
        <f>Bawana_Spot!T27</f>
        <v>0</v>
      </c>
      <c r="L27">
        <f>TWOMCL!S27</f>
        <v>5.2262443438914028</v>
      </c>
      <c r="M27">
        <f>EDWPCL!W27</f>
        <v>0</v>
      </c>
      <c r="N27">
        <f>'MSW BWN'!W27</f>
        <v>5.1298559999999993</v>
      </c>
      <c r="O27">
        <f>TPDDL_ISGS_exbus!BB27</f>
        <v>793.82707448607232</v>
      </c>
      <c r="P27" s="77">
        <v>53.192870945107146</v>
      </c>
      <c r="Q27" s="77">
        <v>26.700000000000003</v>
      </c>
      <c r="R27" s="80">
        <v>2.87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334.38000000000005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13.66</v>
      </c>
      <c r="AB27" s="117">
        <f>-STOA!P27</f>
        <v>0</v>
      </c>
      <c r="AC27">
        <f t="shared" si="0"/>
        <v>11.556034567213304</v>
      </c>
      <c r="AD27">
        <f t="shared" si="1"/>
        <v>1301.6297117070258</v>
      </c>
      <c r="AE27">
        <f>'IDT-1'!F27</f>
        <v>-87</v>
      </c>
      <c r="AF27" s="26"/>
      <c r="AG27">
        <f t="shared" si="2"/>
        <v>1214.6297117070258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66.02</v>
      </c>
      <c r="J28">
        <f>Bawana_RLNG!T28</f>
        <v>0</v>
      </c>
      <c r="K28">
        <f>Bawana_Spot!T28</f>
        <v>0</v>
      </c>
      <c r="L28">
        <f>TWOMCL!S28</f>
        <v>5.8574660633484159</v>
      </c>
      <c r="M28">
        <f>EDWPCL!W28</f>
        <v>0</v>
      </c>
      <c r="N28">
        <f>'MSW BWN'!W28</f>
        <v>5.1975999999999996</v>
      </c>
      <c r="O28">
        <f>TPDDL_ISGS_exbus!BB28</f>
        <v>778.17066385194391</v>
      </c>
      <c r="P28" s="77">
        <v>53.192870945107146</v>
      </c>
      <c r="Q28" s="77">
        <v>26.700000000000003</v>
      </c>
      <c r="R28" s="80">
        <v>6.39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335.57000000000005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13.66</v>
      </c>
      <c r="AB28" s="117">
        <f>-STOA!P28</f>
        <v>0</v>
      </c>
      <c r="AC28">
        <f t="shared" si="0"/>
        <v>11.471753051964198</v>
      </c>
      <c r="AD28">
        <f t="shared" si="1"/>
        <v>1292.1365483076036</v>
      </c>
      <c r="AE28">
        <f>'IDT-1'!F28</f>
        <v>-63</v>
      </c>
      <c r="AF28" s="26"/>
      <c r="AG28">
        <f t="shared" si="2"/>
        <v>1229.1365483076036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66.02</v>
      </c>
      <c r="J29">
        <f>Bawana_RLNG!T29</f>
        <v>0</v>
      </c>
      <c r="K29">
        <f>Bawana_Spot!T29</f>
        <v>0</v>
      </c>
      <c r="L29">
        <f>TWOMCL!S29</f>
        <v>5.7149321266968318</v>
      </c>
      <c r="M29">
        <f>EDWPCL!W29</f>
        <v>0</v>
      </c>
      <c r="N29">
        <f>'MSW BWN'!W29</f>
        <v>5.3260799999999984</v>
      </c>
      <c r="O29">
        <f>TPDDL_ISGS_exbus!BB29</f>
        <v>793.66069924353474</v>
      </c>
      <c r="P29" s="77">
        <v>53.192870945107146</v>
      </c>
      <c r="Q29" s="77">
        <v>26.700000000000003</v>
      </c>
      <c r="R29" s="80">
        <v>10.659999999999998</v>
      </c>
      <c r="S29" s="80">
        <v>0</v>
      </c>
      <c r="T29" s="78">
        <f>SUMPRODUCT(LTA!F29:AJ29,LTA!F$101:AJ$101,LTA!F$105:AJ$105)</f>
        <v>2.75</v>
      </c>
      <c r="U29" s="78">
        <f>SUMPRODUCT(LTA!F29:AJ29,LTA!F$102:AJ$102,LTA!F$105:AJ$105)</f>
        <v>341.61000000000007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13.66</v>
      </c>
      <c r="AB29" s="117">
        <f>-STOA!P29</f>
        <v>0</v>
      </c>
      <c r="AC29">
        <f t="shared" si="0"/>
        <v>11.716973688767663</v>
      </c>
      <c r="AD29">
        <f t="shared" si="1"/>
        <v>1319.7573091257393</v>
      </c>
      <c r="AE29">
        <f>'IDT-1'!F29</f>
        <v>-85</v>
      </c>
      <c r="AF29" s="26"/>
      <c r="AG29">
        <f t="shared" si="2"/>
        <v>1234.7573091257393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66.02</v>
      </c>
      <c r="J30">
        <f>Bawana_RLNG!T30</f>
        <v>0</v>
      </c>
      <c r="K30">
        <f>Bawana_Spot!T30</f>
        <v>0</v>
      </c>
      <c r="L30">
        <f>TWOMCL!S30</f>
        <v>5.8384615384615381</v>
      </c>
      <c r="M30">
        <f>EDWPCL!W30</f>
        <v>0</v>
      </c>
      <c r="N30">
        <f>'MSW BWN'!W30</f>
        <v>4.8997599999999997</v>
      </c>
      <c r="O30">
        <f>TPDDL_ISGS_exbus!BB30</f>
        <v>764.56767747639708</v>
      </c>
      <c r="P30" s="77">
        <v>53.192870945107146</v>
      </c>
      <c r="Q30" s="77">
        <v>26.700000000000003</v>
      </c>
      <c r="R30" s="80">
        <v>15.66</v>
      </c>
      <c r="S30" s="80">
        <v>0</v>
      </c>
      <c r="T30" s="78">
        <f>SUMPRODUCT(LTA!F30:AJ30,LTA!F$101:AJ$101,LTA!F$105:AJ$105)</f>
        <v>8.0500000000000007</v>
      </c>
      <c r="U30" s="78">
        <f>SUMPRODUCT(LTA!F30:AJ30,LTA!F$102:AJ$102,LTA!F$105:AJ$105)</f>
        <v>349.34000000000003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13.66</v>
      </c>
      <c r="AB30" s="117">
        <f>-STOA!P30</f>
        <v>0</v>
      </c>
      <c r="AC30">
        <f t="shared" si="0"/>
        <v>11.61695454004038</v>
      </c>
      <c r="AD30">
        <f t="shared" si="1"/>
        <v>1308.4915159190937</v>
      </c>
      <c r="AE30">
        <f>'IDT-1'!F30</f>
        <v>-69</v>
      </c>
      <c r="AF30" s="26"/>
      <c r="AG30">
        <f t="shared" si="2"/>
        <v>1239.4915159190937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70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4.9780159999999984</v>
      </c>
      <c r="O31">
        <f>TPDDL_ISGS_exbus!BB31</f>
        <v>684.11787039733315</v>
      </c>
      <c r="P31" s="77">
        <v>53.192870945107146</v>
      </c>
      <c r="Q31" s="77">
        <v>26.700000000000003</v>
      </c>
      <c r="R31" s="80">
        <v>16.32</v>
      </c>
      <c r="S31" s="80">
        <v>0</v>
      </c>
      <c r="T31" s="78">
        <f>SUMPRODUCT(LTA!F31:AJ31,LTA!F$101:AJ$101,LTA!F$105:AJ$105)</f>
        <v>14.370000000000001</v>
      </c>
      <c r="U31" s="78">
        <f>SUMPRODUCT(LTA!F31:AJ31,LTA!F$102:AJ$102,LTA!F$105:AJ$105)</f>
        <v>357.48000000000008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13.57</v>
      </c>
      <c r="AB31" s="117">
        <f>-STOA!P31</f>
        <v>0</v>
      </c>
      <c r="AC31">
        <f t="shared" si="0"/>
        <v>11.612197834521247</v>
      </c>
      <c r="AD31">
        <f t="shared" si="1"/>
        <v>1187.4230502551977</v>
      </c>
      <c r="AE31">
        <f>'IDT-1'!F31</f>
        <v>0</v>
      </c>
      <c r="AF31" s="26"/>
      <c r="AG31">
        <f t="shared" si="2"/>
        <v>1187.4230502551977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66.02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5.2197919999999991</v>
      </c>
      <c r="O32">
        <f>TPDDL_ISGS_exbus!BB32</f>
        <v>669.64439197824697</v>
      </c>
      <c r="P32" s="77">
        <v>53.192870945107146</v>
      </c>
      <c r="Q32" s="77">
        <v>26.700000000000003</v>
      </c>
      <c r="R32" s="80">
        <v>16.32</v>
      </c>
      <c r="S32" s="80">
        <v>0</v>
      </c>
      <c r="T32" s="78">
        <f>SUMPRODUCT(LTA!F32:AJ32,LTA!F$101:AJ$101,LTA!F$105:AJ$105)</f>
        <v>20.87</v>
      </c>
      <c r="U32" s="78">
        <f>SUMPRODUCT(LTA!F32:AJ32,LTA!F$102:AJ$102,LTA!F$105:AJ$105)</f>
        <v>367.76000000000005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13.57</v>
      </c>
      <c r="AB32" s="117">
        <f>-STOA!P32</f>
        <v>0</v>
      </c>
      <c r="AC32">
        <f t="shared" si="0"/>
        <v>11.066911201901569</v>
      </c>
      <c r="AD32">
        <f t="shared" si="1"/>
        <v>1246.5366344687311</v>
      </c>
      <c r="AE32">
        <f>'IDT-1'!F32</f>
        <v>0</v>
      </c>
      <c r="AF32" s="26"/>
      <c r="AG32">
        <f t="shared" si="2"/>
        <v>1246.5366344687311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70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5.1415359999999994</v>
      </c>
      <c r="O33">
        <f>TPDDL_ISGS_exbus!BB33</f>
        <v>654.26407957621723</v>
      </c>
      <c r="P33" s="77">
        <v>53.192870945107146</v>
      </c>
      <c r="Q33" s="77">
        <v>26.700000000000003</v>
      </c>
      <c r="R33" s="80">
        <v>16.32</v>
      </c>
      <c r="S33" s="80">
        <v>0</v>
      </c>
      <c r="T33" s="78">
        <f>SUMPRODUCT(LTA!F33:AJ33,LTA!F$101:AJ$101,LTA!F$105:AJ$105)</f>
        <v>25.96</v>
      </c>
      <c r="U33" s="78">
        <f>SUMPRODUCT(LTA!F33:AJ33,LTA!F$102:AJ$102,LTA!F$105:AJ$105)</f>
        <v>379.36000000000007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13.57</v>
      </c>
      <c r="AB33" s="117">
        <f>-STOA!P33</f>
        <v>0</v>
      </c>
      <c r="AC33">
        <f t="shared" si="0"/>
        <v>11.689850088906404</v>
      </c>
      <c r="AD33">
        <f t="shared" si="1"/>
        <v>1186.1251271796966</v>
      </c>
      <c r="AE33">
        <f>'IDT-1'!F33</f>
        <v>0</v>
      </c>
      <c r="AF33" s="26"/>
      <c r="AG33">
        <f t="shared" si="2"/>
        <v>1186.1251271796966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70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5.2419839999999995</v>
      </c>
      <c r="O34">
        <f>TPDDL_ISGS_exbus!BB34</f>
        <v>633.54514271659684</v>
      </c>
      <c r="P34" s="77">
        <v>53.192870945107146</v>
      </c>
      <c r="Q34" s="77">
        <v>26.700000000000003</v>
      </c>
      <c r="R34" s="80">
        <v>16.32</v>
      </c>
      <c r="S34" s="80">
        <v>0</v>
      </c>
      <c r="T34" s="78">
        <f>SUMPRODUCT(LTA!F34:AJ34,LTA!F$101:AJ$101,LTA!F$105:AJ$105)</f>
        <v>33.519999999999996</v>
      </c>
      <c r="U34" s="78">
        <f>SUMPRODUCT(LTA!F34:AJ34,LTA!F$102:AJ$102,LTA!F$105:AJ$105)</f>
        <v>388.01000000000005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13.57</v>
      </c>
      <c r="AB34" s="117">
        <f>-STOA!P34</f>
        <v>0</v>
      </c>
      <c r="AC34">
        <f t="shared" si="0"/>
        <v>11.073977097999046</v>
      </c>
      <c r="AD34">
        <f t="shared" si="1"/>
        <v>1247.3325113109836</v>
      </c>
      <c r="AE34">
        <f>'IDT-1'!F34</f>
        <v>0</v>
      </c>
      <c r="AF34" s="26"/>
      <c r="AG34">
        <f t="shared" si="2"/>
        <v>1247.3325113109836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70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5.1859199999999994</v>
      </c>
      <c r="O35">
        <f>TPDDL_ISGS_exbus!BB35</f>
        <v>620.70691585257168</v>
      </c>
      <c r="P35" s="77">
        <v>53.192870945107146</v>
      </c>
      <c r="Q35" s="77">
        <v>26.700000000000003</v>
      </c>
      <c r="R35" s="80">
        <v>16.32</v>
      </c>
      <c r="S35" s="80">
        <v>0</v>
      </c>
      <c r="T35" s="78">
        <f>SUMPRODUCT(LTA!F35:AJ35,LTA!F$101:AJ$101,LTA!F$105:AJ$105)</f>
        <v>43</v>
      </c>
      <c r="U35" s="78">
        <f>SUMPRODUCT(LTA!F35:AJ35,LTA!F$102:AJ$102,LTA!F$105:AJ$105)</f>
        <v>396.68000000000006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13.57</v>
      </c>
      <c r="AB35" s="117">
        <f>-STOA!P35</f>
        <v>0</v>
      </c>
      <c r="AC35">
        <f t="shared" si="0"/>
        <v>12.052430728226135</v>
      </c>
      <c r="AD35">
        <f t="shared" si="1"/>
        <v>1146.6097668167313</v>
      </c>
      <c r="AE35">
        <f>'IDT-1'!F35</f>
        <v>0</v>
      </c>
      <c r="AF35" s="26"/>
      <c r="AG35">
        <f t="shared" si="2"/>
        <v>1146.6097668167313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70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5.1076639999999998</v>
      </c>
      <c r="O36">
        <f>TPDDL_ISGS_exbus!BB36</f>
        <v>609.34567647770177</v>
      </c>
      <c r="P36" s="77">
        <v>53.192870945107146</v>
      </c>
      <c r="Q36" s="77">
        <v>26.700000000000003</v>
      </c>
      <c r="R36" s="80">
        <v>16.32</v>
      </c>
      <c r="S36" s="80">
        <v>0</v>
      </c>
      <c r="T36" s="78">
        <f>SUMPRODUCT(LTA!F36:AJ36,LTA!F$101:AJ$101,LTA!F$105:AJ$105)</f>
        <v>52.79</v>
      </c>
      <c r="U36" s="78">
        <f>SUMPRODUCT(LTA!F36:AJ36,LTA!F$102:AJ$102,LTA!F$105:AJ$105)</f>
        <v>405.52000000000004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13.57</v>
      </c>
      <c r="AB36" s="117">
        <f>-STOA!P36</f>
        <v>0</v>
      </c>
      <c r="AC36">
        <f t="shared" si="0"/>
        <v>11.893753980872397</v>
      </c>
      <c r="AD36">
        <f t="shared" si="1"/>
        <v>1178.9589481892151</v>
      </c>
      <c r="AE36">
        <f>'IDT-1'!F36</f>
        <v>0</v>
      </c>
      <c r="AF36" s="26"/>
      <c r="AG36">
        <f t="shared" si="2"/>
        <v>1178.9589481892151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70</v>
      </c>
      <c r="J37">
        <f>Bawana_RLNG!T37</f>
        <v>0</v>
      </c>
      <c r="K37">
        <f>Bawana_Spot!T37</f>
        <v>0</v>
      </c>
      <c r="L37">
        <f>TWOMCL!S37</f>
        <v>5.7665158371040723</v>
      </c>
      <c r="M37">
        <f>EDWPCL!W37</f>
        <v>0</v>
      </c>
      <c r="N37">
        <f>'MSW BWN'!W37</f>
        <v>5.0399199999999995</v>
      </c>
      <c r="O37">
        <f>TPDDL_ISGS_exbus!BB37</f>
        <v>605.79305272697172</v>
      </c>
      <c r="P37" s="77">
        <v>53.192870945107146</v>
      </c>
      <c r="Q37" s="77">
        <v>26.700000000000003</v>
      </c>
      <c r="R37" s="80">
        <v>16.120000000000005</v>
      </c>
      <c r="S37" s="80">
        <v>0</v>
      </c>
      <c r="T37" s="78">
        <f>SUMPRODUCT(LTA!F37:AJ37,LTA!F$101:AJ$101,LTA!F$105:AJ$105)</f>
        <v>61.160000000000004</v>
      </c>
      <c r="U37" s="78">
        <f>SUMPRODUCT(LTA!F37:AJ37,LTA!F$102:AJ$102,LTA!F$105:AJ$105)</f>
        <v>414.05000000000007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13.57</v>
      </c>
      <c r="AB37" s="117">
        <f>-STOA!P37</f>
        <v>0</v>
      </c>
      <c r="AC37">
        <f t="shared" si="0"/>
        <v>11.739340504183257</v>
      </c>
      <c r="AD37">
        <f t="shared" si="1"/>
        <v>1221.8327195041679</v>
      </c>
      <c r="AE37">
        <f>'IDT-1'!F37</f>
        <v>0</v>
      </c>
      <c r="AF37" s="26"/>
      <c r="AG37">
        <f t="shared" si="2"/>
        <v>1221.8327195041679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70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5.3202399999999992</v>
      </c>
      <c r="O38">
        <f>TPDDL_ISGS_exbus!BB38</f>
        <v>597.10926564803776</v>
      </c>
      <c r="P38" s="77">
        <v>53.192870945107146</v>
      </c>
      <c r="Q38" s="77">
        <v>26.700000000000003</v>
      </c>
      <c r="R38" s="80">
        <v>15.7</v>
      </c>
      <c r="S38" s="80">
        <v>0</v>
      </c>
      <c r="T38" s="78">
        <f>SUMPRODUCT(LTA!F38:AJ38,LTA!F$101:AJ$101,LTA!F$105:AJ$105)</f>
        <v>69.67</v>
      </c>
      <c r="U38" s="78">
        <f>SUMPRODUCT(LTA!F38:AJ38,LTA!F$102:AJ$102,LTA!F$105:AJ$105)</f>
        <v>422.51000000000005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13.57</v>
      </c>
      <c r="AB38" s="117">
        <f>-STOA!P38</f>
        <v>0</v>
      </c>
      <c r="AC38">
        <f t="shared" si="0"/>
        <v>12.302511951959991</v>
      </c>
      <c r="AD38">
        <f t="shared" si="1"/>
        <v>1174.7780064718447</v>
      </c>
      <c r="AE38">
        <f>'IDT-1'!F38</f>
        <v>0</v>
      </c>
      <c r="AF38" s="26"/>
      <c r="AG38">
        <f t="shared" si="2"/>
        <v>1174.7780064718447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64.967407525637455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5.0340799999999986</v>
      </c>
      <c r="O39">
        <f>TPDDL_ISGS_exbus!BB39</f>
        <v>580.09986236851705</v>
      </c>
      <c r="P39" s="77">
        <v>53.192870945107146</v>
      </c>
      <c r="Q39" s="77">
        <v>26.700000000000003</v>
      </c>
      <c r="R39" s="80">
        <v>15.7</v>
      </c>
      <c r="S39" s="80">
        <v>0</v>
      </c>
      <c r="T39" s="78">
        <f>SUMPRODUCT(LTA!F39:AJ39,LTA!F$101:AJ$101,LTA!F$105:AJ$105)</f>
        <v>74.22</v>
      </c>
      <c r="U39" s="78">
        <f>SUMPRODUCT(LTA!F39:AJ39,LTA!F$102:AJ$102,LTA!F$105:AJ$105)</f>
        <v>420.61000000000007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13.48</v>
      </c>
      <c r="AB39" s="117">
        <f>-STOA!P39</f>
        <v>0</v>
      </c>
      <c r="AC39">
        <f t="shared" si="0"/>
        <v>11.551473892383123</v>
      </c>
      <c r="AD39">
        <f t="shared" si="1"/>
        <v>1220.7608887775384</v>
      </c>
      <c r="AE39">
        <f>'IDT-1'!F39</f>
        <v>0</v>
      </c>
      <c r="AF39" s="26"/>
      <c r="AG39">
        <f t="shared" si="2"/>
        <v>1220.7608887775384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64.967407525637455</v>
      </c>
      <c r="J40">
        <f>Bawana_RLNG!T40</f>
        <v>0</v>
      </c>
      <c r="K40">
        <f>Bawana_Spot!T40</f>
        <v>0</v>
      </c>
      <c r="L40">
        <f>TWOMCL!S40</f>
        <v>5.5642533936651581</v>
      </c>
      <c r="M40">
        <f>EDWPCL!W40</f>
        <v>0</v>
      </c>
      <c r="N40">
        <f>'MSW BWN'!W40</f>
        <v>5.2197919999999991</v>
      </c>
      <c r="O40">
        <f>TPDDL_ISGS_exbus!BB40</f>
        <v>580.09986236851705</v>
      </c>
      <c r="P40" s="77">
        <v>53.192870945107146</v>
      </c>
      <c r="Q40" s="77">
        <v>26.700000000000003</v>
      </c>
      <c r="R40" s="80">
        <v>15.7</v>
      </c>
      <c r="S40" s="80">
        <v>0</v>
      </c>
      <c r="T40" s="78">
        <f>SUMPRODUCT(LTA!F40:AJ40,LTA!F$101:AJ$101,LTA!F$105:AJ$105)</f>
        <v>78.61</v>
      </c>
      <c r="U40" s="78">
        <f>SUMPRODUCT(LTA!F40:AJ40,LTA!F$102:AJ$102,LTA!F$105:AJ$105)</f>
        <v>428.66000000000008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13.48</v>
      </c>
      <c r="AB40" s="117">
        <f>-STOA!P40</f>
        <v>0</v>
      </c>
      <c r="AC40">
        <f t="shared" si="0"/>
        <v>11.480067283220098</v>
      </c>
      <c r="AD40">
        <f t="shared" si="1"/>
        <v>1252.8954705322562</v>
      </c>
      <c r="AE40">
        <f>'IDT-1'!F40</f>
        <v>0</v>
      </c>
      <c r="AF40" s="26"/>
      <c r="AG40">
        <f t="shared" si="2"/>
        <v>1252.8954705322562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64.967407525637455</v>
      </c>
      <c r="J41">
        <f>Bawana_RLNG!T41</f>
        <v>0</v>
      </c>
      <c r="K41">
        <f>Bawana_Spot!T41</f>
        <v>0</v>
      </c>
      <c r="L41">
        <f>TWOMCL!S41</f>
        <v>5.2710407239819004</v>
      </c>
      <c r="M41">
        <f>EDWPCL!W41</f>
        <v>0</v>
      </c>
      <c r="N41">
        <f>'MSW BWN'!W41</f>
        <v>5.2022719999999989</v>
      </c>
      <c r="O41">
        <f>TPDDL_ISGS_exbus!BB41</f>
        <v>595.52197397683983</v>
      </c>
      <c r="P41" s="77">
        <v>53.192870945107146</v>
      </c>
      <c r="Q41" s="77">
        <v>26.700000000000003</v>
      </c>
      <c r="R41" s="80">
        <v>15.7</v>
      </c>
      <c r="S41" s="80">
        <v>0</v>
      </c>
      <c r="T41" s="78">
        <f>SUMPRODUCT(LTA!F41:AJ41,LTA!F$101:AJ$101,LTA!F$105:AJ$105)</f>
        <v>84.92</v>
      </c>
      <c r="U41" s="78">
        <f>SUMPRODUCT(LTA!F41:AJ41,LTA!F$102:AJ$102,LTA!F$105:AJ$105)</f>
        <v>436.23000000000008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13.48</v>
      </c>
      <c r="AB41" s="117">
        <f>-STOA!P41</f>
        <v>0</v>
      </c>
      <c r="AC41">
        <f t="shared" si="0"/>
        <v>11.957144605935008</v>
      </c>
      <c r="AD41">
        <f t="shared" si="1"/>
        <v>1256.4097721481808</v>
      </c>
      <c r="AE41">
        <f>'IDT-1'!F41</f>
        <v>0</v>
      </c>
      <c r="AF41" s="26"/>
      <c r="AG41">
        <f t="shared" si="2"/>
        <v>1256.4097721481808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64.967407525637455</v>
      </c>
      <c r="J42">
        <f>Bawana_RLNG!T42</f>
        <v>0</v>
      </c>
      <c r="K42">
        <f>Bawana_Spot!T42</f>
        <v>0</v>
      </c>
      <c r="L42">
        <f>TWOMCL!S42</f>
        <v>5.864253393665158</v>
      </c>
      <c r="M42">
        <f>EDWPCL!W42</f>
        <v>0</v>
      </c>
      <c r="N42">
        <f>'MSW BWN'!W42</f>
        <v>4.8331839999999993</v>
      </c>
      <c r="O42">
        <f>TPDDL_ISGS_exbus!BB42</f>
        <v>612.89191785270509</v>
      </c>
      <c r="P42" s="77">
        <v>53.192870945107146</v>
      </c>
      <c r="Q42" s="77">
        <v>26.700000000000003</v>
      </c>
      <c r="R42" s="80">
        <v>15.7</v>
      </c>
      <c r="S42" s="80">
        <v>0</v>
      </c>
      <c r="T42" s="78">
        <f>SUMPRODUCT(LTA!F42:AJ42,LTA!F$101:AJ$101,LTA!F$105:AJ$105)</f>
        <v>91.73</v>
      </c>
      <c r="U42" s="78">
        <f>SUMPRODUCT(LTA!F42:AJ42,LTA!F$102:AJ$102,LTA!F$105:AJ$105)</f>
        <v>443.19000000000005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13.48</v>
      </c>
      <c r="AB42" s="117">
        <f>-STOA!P42</f>
        <v>0</v>
      </c>
      <c r="AC42">
        <f t="shared" si="0"/>
        <v>11.833632670637044</v>
      </c>
      <c r="AD42">
        <f t="shared" si="1"/>
        <v>1332.897352629027</v>
      </c>
      <c r="AE42">
        <f>'IDT-1'!F42</f>
        <v>0</v>
      </c>
      <c r="AF42" s="26"/>
      <c r="AG42">
        <f t="shared" si="2"/>
        <v>1332.897352629027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9.0700267819457778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70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5.0901439999999987</v>
      </c>
      <c r="O43">
        <f>TPDDL_ISGS_exbus!BB43</f>
        <v>635.66679763177376</v>
      </c>
      <c r="P43" s="77">
        <v>53.192870945107146</v>
      </c>
      <c r="Q43" s="77">
        <v>26.7</v>
      </c>
      <c r="R43" s="80">
        <v>15.7</v>
      </c>
      <c r="S43" s="80">
        <v>0</v>
      </c>
      <c r="T43" s="78">
        <f>SUMPRODUCT(LTA!F43:AJ43,LTA!F$101:AJ$101,LTA!F$105:AJ$105)</f>
        <v>95.85</v>
      </c>
      <c r="U43" s="78">
        <f>SUMPRODUCT(LTA!F43:AJ43,LTA!F$102:AJ$102,LTA!F$105:AJ$105)</f>
        <v>448.79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13.38</v>
      </c>
      <c r="AB43" s="117">
        <f>-STOA!P43</f>
        <v>0</v>
      </c>
      <c r="AC43">
        <f t="shared" si="0"/>
        <v>12.584092716650817</v>
      </c>
      <c r="AD43">
        <f t="shared" si="1"/>
        <v>1316.9825368902868</v>
      </c>
      <c r="AE43">
        <f>'IDT-1'!F43</f>
        <v>0</v>
      </c>
      <c r="AF43" s="26"/>
      <c r="AG43">
        <f t="shared" si="2"/>
        <v>1316.9825368902868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9.0700267819457778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70</v>
      </c>
      <c r="J44">
        <f>Bawana_RLNG!T44</f>
        <v>0</v>
      </c>
      <c r="K44">
        <f>Bawana_Spot!T44</f>
        <v>0</v>
      </c>
      <c r="L44">
        <f>TWOMCL!S44</f>
        <v>6.0733031674208142</v>
      </c>
      <c r="M44">
        <f>EDWPCL!W44</f>
        <v>0</v>
      </c>
      <c r="N44">
        <f>'MSW BWN'!W44</f>
        <v>5.2022719999999989</v>
      </c>
      <c r="O44">
        <f>TPDDL_ISGS_exbus!BB44</f>
        <v>641.15357378777378</v>
      </c>
      <c r="P44" s="77">
        <v>53.192870945107146</v>
      </c>
      <c r="Q44" s="77">
        <v>26.7</v>
      </c>
      <c r="R44" s="80">
        <v>15.7</v>
      </c>
      <c r="S44" s="80">
        <v>0</v>
      </c>
      <c r="T44" s="78">
        <f>SUMPRODUCT(LTA!F44:AJ44,LTA!F$101:AJ$101,LTA!F$105:AJ$105)</f>
        <v>99.460000000000008</v>
      </c>
      <c r="U44" s="78">
        <f>SUMPRODUCT(LTA!F44:AJ44,LTA!F$102:AJ$102,LTA!F$105:AJ$105)</f>
        <v>453.17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13.38</v>
      </c>
      <c r="AB44" s="117">
        <f>-STOA!P44</f>
        <v>0</v>
      </c>
      <c r="AC44">
        <f t="shared" si="0"/>
        <v>12.259298010803782</v>
      </c>
      <c r="AD44">
        <f t="shared" si="1"/>
        <v>1380.842748671444</v>
      </c>
      <c r="AE44">
        <f>'IDT-1'!F44</f>
        <v>0</v>
      </c>
      <c r="AF44" s="26"/>
      <c r="AG44">
        <f t="shared" si="2"/>
        <v>1380.842748671444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70</v>
      </c>
      <c r="J45">
        <f>Bawana_RLNG!T45</f>
        <v>0</v>
      </c>
      <c r="K45">
        <f>Bawana_Spot!T45</f>
        <v>0</v>
      </c>
      <c r="L45">
        <f>TWOMCL!S45</f>
        <v>6.0529411764705872</v>
      </c>
      <c r="M45">
        <f>EDWPCL!W45</f>
        <v>0</v>
      </c>
      <c r="N45">
        <f>'MSW BWN'!W45</f>
        <v>5.3704639999999984</v>
      </c>
      <c r="O45">
        <f>TPDDL_ISGS_exbus!BB45</f>
        <v>629.05180843684786</v>
      </c>
      <c r="P45" s="77">
        <v>53.192870945107146</v>
      </c>
      <c r="Q45" s="77">
        <v>26.7</v>
      </c>
      <c r="R45" s="80">
        <v>15.7</v>
      </c>
      <c r="S45" s="80">
        <v>0</v>
      </c>
      <c r="T45" s="78">
        <f>SUMPRODUCT(LTA!F45:AJ45,LTA!F$101:AJ$101,LTA!F$105:AJ$105)</f>
        <v>102.03999999999999</v>
      </c>
      <c r="U45" s="78">
        <f>SUMPRODUCT(LTA!F45:AJ45,LTA!F$102:AJ$102,LTA!F$105:AJ$105)</f>
        <v>455.73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13.38</v>
      </c>
      <c r="AB45" s="117">
        <f>-STOA!P45</f>
        <v>0</v>
      </c>
      <c r="AC45">
        <f t="shared" si="0"/>
        <v>12.226761879658616</v>
      </c>
      <c r="AD45">
        <f t="shared" si="1"/>
        <v>1377.1779971724568</v>
      </c>
      <c r="AE45">
        <f>'IDT-1'!F45</f>
        <v>0</v>
      </c>
      <c r="AF45" s="26"/>
      <c r="AG45">
        <f t="shared" si="2"/>
        <v>1377.1779971724568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70</v>
      </c>
      <c r="J46">
        <f>Bawana_RLNG!T46</f>
        <v>0</v>
      </c>
      <c r="K46">
        <f>Bawana_Spot!T46</f>
        <v>0</v>
      </c>
      <c r="L46">
        <f>TWOMCL!S46</f>
        <v>5.4217194570135749</v>
      </c>
      <c r="M46">
        <f>EDWPCL!W46</f>
        <v>0</v>
      </c>
      <c r="N46">
        <f>'MSW BWN'!W46</f>
        <v>5.208111999999999</v>
      </c>
      <c r="O46">
        <f>TPDDL_ISGS_exbus!BB46</f>
        <v>635.80571356013979</v>
      </c>
      <c r="P46" s="77">
        <v>53.192870945107146</v>
      </c>
      <c r="Q46" s="77">
        <v>26.7</v>
      </c>
      <c r="R46" s="80">
        <v>15.7</v>
      </c>
      <c r="S46" s="80">
        <v>0</v>
      </c>
      <c r="T46" s="78">
        <f>SUMPRODUCT(LTA!F46:AJ46,LTA!F$101:AJ$101,LTA!F$105:AJ$105)</f>
        <v>102.42</v>
      </c>
      <c r="U46" s="78">
        <f>SUMPRODUCT(LTA!F46:AJ46,LTA!F$102:AJ$102,LTA!F$105:AJ$105)</f>
        <v>461.3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13.38</v>
      </c>
      <c r="AB46" s="117">
        <f>-STOA!P46</f>
        <v>0</v>
      </c>
      <c r="AC46">
        <f t="shared" si="0"/>
        <v>12.331572796012363</v>
      </c>
      <c r="AD46">
        <f t="shared" si="1"/>
        <v>1388.9835176599379</v>
      </c>
      <c r="AE46">
        <f>'IDT-1'!F46</f>
        <v>0</v>
      </c>
      <c r="AF46" s="26"/>
      <c r="AG46">
        <f t="shared" si="2"/>
        <v>1388.9835176599379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12.186674493689463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65.481936104055933</v>
      </c>
      <c r="J47">
        <f>Bawana_RLNG!T47</f>
        <v>0</v>
      </c>
      <c r="K47">
        <f>Bawana_Spot!T47</f>
        <v>0</v>
      </c>
      <c r="L47">
        <f>TWOMCL!S47</f>
        <v>5.9294117647058826</v>
      </c>
      <c r="M47">
        <f>EDWPCL!W47</f>
        <v>0</v>
      </c>
      <c r="N47">
        <f>'MSW BWN'!W47</f>
        <v>5.0457599999999996</v>
      </c>
      <c r="O47">
        <f>TPDDL_ISGS_exbus!BB47</f>
        <v>635.66217092102102</v>
      </c>
      <c r="P47" s="77">
        <v>53.192870945107146</v>
      </c>
      <c r="Q47" s="77">
        <v>26.7</v>
      </c>
      <c r="R47" s="80">
        <v>15.7</v>
      </c>
      <c r="S47" s="80">
        <v>0</v>
      </c>
      <c r="T47" s="78">
        <f>SUMPRODUCT(LTA!F47:AJ47,LTA!F$101:AJ$101,LTA!F$105:AJ$105)</f>
        <v>102.26</v>
      </c>
      <c r="U47" s="78">
        <f>SUMPRODUCT(LTA!F47:AJ47,LTA!F$102:AJ$102,LTA!F$105:AJ$105)</f>
        <v>463.99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13.38</v>
      </c>
      <c r="AB47" s="117">
        <f>-STOA!P47</f>
        <v>0</v>
      </c>
      <c r="AC47">
        <f t="shared" si="0"/>
        <v>12.315853653211501</v>
      </c>
      <c r="AD47">
        <f t="shared" si="1"/>
        <v>1387.2129705753682</v>
      </c>
      <c r="AE47">
        <f>'IDT-1'!F47</f>
        <v>0</v>
      </c>
      <c r="AF47" s="26"/>
      <c r="AG47">
        <f t="shared" si="2"/>
        <v>1387.2129705753682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12.186674493689463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65.087348568169787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4.961663999999999</v>
      </c>
      <c r="O48">
        <f>TPDDL_ISGS_exbus!BB48</f>
        <v>637.59217539723511</v>
      </c>
      <c r="P48" s="77">
        <v>53.192870945107146</v>
      </c>
      <c r="Q48" s="77">
        <v>26.7</v>
      </c>
      <c r="R48" s="80">
        <v>15.7</v>
      </c>
      <c r="S48" s="80">
        <v>0</v>
      </c>
      <c r="T48" s="78">
        <f>SUMPRODUCT(LTA!F48:AJ48,LTA!F$101:AJ$101,LTA!F$105:AJ$105)</f>
        <v>102.71000000000001</v>
      </c>
      <c r="U48" s="78">
        <f>SUMPRODUCT(LTA!F48:AJ48,LTA!F$102:AJ$102,LTA!F$105:AJ$105)</f>
        <v>466.24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13.38</v>
      </c>
      <c r="AB48" s="117">
        <f>-STOA!P48</f>
        <v>0</v>
      </c>
      <c r="AC48">
        <f t="shared" si="0"/>
        <v>12.77872220814035</v>
      </c>
      <c r="AD48">
        <f t="shared" si="1"/>
        <v>1439.3488014441721</v>
      </c>
      <c r="AE48">
        <f>'IDT-1'!F48</f>
        <v>0</v>
      </c>
      <c r="AF48" s="26"/>
      <c r="AG48">
        <f t="shared" si="2"/>
        <v>1439.3488014441721</v>
      </c>
      <c r="AI48" s="75">
        <f>PXIL!J48</f>
        <v>0</v>
      </c>
      <c r="AJ48" s="75">
        <f>PXIL!P48</f>
        <v>0</v>
      </c>
      <c r="AK48" s="75">
        <f>RTM_IEX!J48</f>
        <v>48.25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12.186674493689463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65.324199325160535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5.1975999999999996</v>
      </c>
      <c r="O49">
        <f>TPDDL_ISGS_exbus!BB49</f>
        <v>647.30841816932627</v>
      </c>
      <c r="P49" s="77">
        <v>53.192870945107146</v>
      </c>
      <c r="Q49" s="77">
        <v>26.7</v>
      </c>
      <c r="R49" s="80">
        <v>15.7</v>
      </c>
      <c r="S49" s="80">
        <v>0</v>
      </c>
      <c r="T49" s="78">
        <f>SUMPRODUCT(LTA!F49:AJ49,LTA!F$101:AJ$101,LTA!F$105:AJ$105)</f>
        <v>102.32</v>
      </c>
      <c r="U49" s="78">
        <f>SUMPRODUCT(LTA!F49:AJ49,LTA!F$102:AJ$102,LTA!F$105:AJ$105)</f>
        <v>467.96000000000004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13.38</v>
      </c>
      <c r="AB49" s="117">
        <f>-STOA!P49</f>
        <v>0</v>
      </c>
      <c r="AC49">
        <f t="shared" si="0"/>
        <v>12.66783366799627</v>
      </c>
      <c r="AD49">
        <f t="shared" si="1"/>
        <v>1426.858719513398</v>
      </c>
      <c r="AE49">
        <f>'IDT-1'!F49</f>
        <v>0</v>
      </c>
      <c r="AF49" s="26"/>
      <c r="AG49">
        <f t="shared" si="2"/>
        <v>1426.858719513398</v>
      </c>
      <c r="AI49" s="75">
        <f>PXIL!J49</f>
        <v>0</v>
      </c>
      <c r="AJ49" s="75">
        <f>PXIL!P49</f>
        <v>0</v>
      </c>
      <c r="AK49" s="75">
        <f>RTM_IEX!J49</f>
        <v>24.13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12.186674493689463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65.087348568169787</v>
      </c>
      <c r="J50">
        <f>Bawana_RLNG!T50</f>
        <v>0</v>
      </c>
      <c r="K50">
        <f>Bawana_Spot!T50</f>
        <v>0</v>
      </c>
      <c r="L50">
        <f>TWOMCL!S50</f>
        <v>5.9619909502262436</v>
      </c>
      <c r="M50">
        <f>EDWPCL!W50</f>
        <v>0</v>
      </c>
      <c r="N50">
        <f>'MSW BWN'!W50</f>
        <v>5.2303039999999994</v>
      </c>
      <c r="O50">
        <f>TPDDL_ISGS_exbus!BB50</f>
        <v>648.49125925348585</v>
      </c>
      <c r="P50" s="77">
        <v>53.192870945107146</v>
      </c>
      <c r="Q50" s="77">
        <v>26.7</v>
      </c>
      <c r="R50" s="80">
        <v>15.7</v>
      </c>
      <c r="S50" s="80">
        <v>0</v>
      </c>
      <c r="T50" s="78">
        <f>SUMPRODUCT(LTA!F50:AJ50,LTA!F$101:AJ$101,LTA!F$105:AJ$105)</f>
        <v>102.51</v>
      </c>
      <c r="U50" s="78">
        <f>SUMPRODUCT(LTA!F50:AJ50,LTA!F$102:AJ$102,LTA!F$105:AJ$105)</f>
        <v>469.17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13.38</v>
      </c>
      <c r="AB50" s="117">
        <f>-STOA!P50</f>
        <v>0</v>
      </c>
      <c r="AC50">
        <f t="shared" si="0"/>
        <v>12.474971944253973</v>
      </c>
      <c r="AD50">
        <f t="shared" si="1"/>
        <v>1405.1354762664248</v>
      </c>
      <c r="AE50">
        <f>'IDT-1'!F50</f>
        <v>0</v>
      </c>
      <c r="AF50" s="26"/>
      <c r="AG50">
        <f t="shared" si="2"/>
        <v>1405.1354762664248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12.186674493689463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64.877348481752406</v>
      </c>
      <c r="J51">
        <f>Bawana_RLNG!T51</f>
        <v>0</v>
      </c>
      <c r="K51">
        <f>Bawana_Spot!T51</f>
        <v>0</v>
      </c>
      <c r="L51">
        <f>TWOMCL!S51</f>
        <v>5.4217194570135749</v>
      </c>
      <c r="M51">
        <f>EDWPCL!W51</f>
        <v>0</v>
      </c>
      <c r="N51">
        <f>'MSW BWN'!W51</f>
        <v>5.1240159999999983</v>
      </c>
      <c r="O51">
        <f>TPDDL_ISGS_exbus!BB51</f>
        <v>651.2243584466338</v>
      </c>
      <c r="P51" s="77">
        <v>53.192870945107146</v>
      </c>
      <c r="Q51" s="77">
        <v>26.7</v>
      </c>
      <c r="R51" s="80">
        <v>15.7</v>
      </c>
      <c r="S51" s="80">
        <v>0</v>
      </c>
      <c r="T51" s="78">
        <f>SUMPRODUCT(LTA!F51:AJ51,LTA!F$101:AJ$101,LTA!F$105:AJ$105)</f>
        <v>101.9</v>
      </c>
      <c r="U51" s="78">
        <f>SUMPRODUCT(LTA!F51:AJ51,LTA!F$102:AJ$102,LTA!F$105:AJ$105)</f>
        <v>467.95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13.290000000000001</v>
      </c>
      <c r="AB51" s="117">
        <f>-STOA!P51</f>
        <v>0</v>
      </c>
      <c r="AC51">
        <f t="shared" si="0"/>
        <v>12.47458949285293</v>
      </c>
      <c r="AD51">
        <f t="shared" si="1"/>
        <v>1405.0923983313437</v>
      </c>
      <c r="AE51">
        <f>'IDT-1'!F51</f>
        <v>0</v>
      </c>
      <c r="AF51" s="26"/>
      <c r="AG51">
        <f t="shared" si="2"/>
        <v>1405.0923983313437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12.186674493689463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64.877348481752406</v>
      </c>
      <c r="J52">
        <f>Bawana_RLNG!T52</f>
        <v>0</v>
      </c>
      <c r="K52">
        <f>Bawana_Spot!T52</f>
        <v>0</v>
      </c>
      <c r="L52">
        <f>TWOMCL!S52</f>
        <v>5.8710407239819</v>
      </c>
      <c r="M52">
        <f>EDWPCL!W52</f>
        <v>0</v>
      </c>
      <c r="N52">
        <f>'MSW BWN'!W52</f>
        <v>5.0457599999999996</v>
      </c>
      <c r="O52">
        <f>TPDDL_ISGS_exbus!BB52</f>
        <v>655.6954036481626</v>
      </c>
      <c r="P52" s="77">
        <v>53.192870945107146</v>
      </c>
      <c r="Q52" s="77">
        <v>26.7</v>
      </c>
      <c r="R52" s="80">
        <v>15.7</v>
      </c>
      <c r="S52" s="80">
        <v>0</v>
      </c>
      <c r="T52" s="78">
        <f>SUMPRODUCT(LTA!F52:AJ52,LTA!F$101:AJ$101,LTA!F$105:AJ$105)</f>
        <v>101.91</v>
      </c>
      <c r="U52" s="78">
        <f>SUMPRODUCT(LTA!F52:AJ52,LTA!F$102:AJ$102,LTA!F$105:AJ$105)</f>
        <v>470.29999999999995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13.290000000000001</v>
      </c>
      <c r="AB52" s="117">
        <f>-STOA!P52</f>
        <v>0</v>
      </c>
      <c r="AC52">
        <f t="shared" si="0"/>
        <v>12.962480064975704</v>
      </c>
      <c r="AD52">
        <f t="shared" si="1"/>
        <v>1460.0466182277178</v>
      </c>
      <c r="AE52">
        <f>'IDT-1'!F52</f>
        <v>0</v>
      </c>
      <c r="AF52" s="26"/>
      <c r="AG52">
        <f t="shared" si="2"/>
        <v>1460.0466182277178</v>
      </c>
      <c r="AI52" s="75">
        <f>PXIL!J52</f>
        <v>0</v>
      </c>
      <c r="AJ52" s="75">
        <f>PXIL!P52</f>
        <v>0</v>
      </c>
      <c r="AK52" s="75">
        <f>RTM_IEX!J52</f>
        <v>48.24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12.186674493689463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70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5.1975999999999996</v>
      </c>
      <c r="O53">
        <f>TPDDL_ISGS_exbus!BB53</f>
        <v>642.55226006871658</v>
      </c>
      <c r="P53" s="77">
        <v>53.192870945107146</v>
      </c>
      <c r="Q53" s="77">
        <v>26.7</v>
      </c>
      <c r="R53" s="80">
        <v>15.7</v>
      </c>
      <c r="S53" s="80">
        <v>0</v>
      </c>
      <c r="T53" s="78">
        <f>SUMPRODUCT(LTA!F53:AJ53,LTA!F$101:AJ$101,LTA!F$105:AJ$105)</f>
        <v>101.93</v>
      </c>
      <c r="U53" s="78">
        <f>SUMPRODUCT(LTA!F53:AJ53,LTA!F$102:AJ$102,LTA!F$105:AJ$105)</f>
        <v>470.13999999999993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13.290000000000001</v>
      </c>
      <c r="AB53" s="117">
        <f>-STOA!P53</f>
        <v>0</v>
      </c>
      <c r="AC53">
        <f t="shared" si="0"/>
        <v>12.469742522649488</v>
      </c>
      <c r="AD53">
        <f t="shared" si="1"/>
        <v>1404.546453232974</v>
      </c>
      <c r="AE53">
        <f>'IDT-1'!F53</f>
        <v>0</v>
      </c>
      <c r="AF53" s="26"/>
      <c r="AG53">
        <f t="shared" si="2"/>
        <v>1404.546453232974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70</v>
      </c>
      <c r="J54">
        <f>Bawana_RLNG!T54</f>
        <v>0</v>
      </c>
      <c r="K54">
        <f>Bawana_Spot!T54</f>
        <v>0</v>
      </c>
      <c r="L54">
        <f>TWOMCL!S54</f>
        <v>5.7081447963800898</v>
      </c>
      <c r="M54">
        <f>EDWPCL!W54</f>
        <v>0</v>
      </c>
      <c r="N54">
        <f>'MSW BWN'!W54</f>
        <v>5.0737919999999992</v>
      </c>
      <c r="O54">
        <f>TPDDL_ISGS_exbus!BB54</f>
        <v>613.60203558138028</v>
      </c>
      <c r="P54" s="77">
        <v>53.192870945107146</v>
      </c>
      <c r="Q54" s="77">
        <v>26.7</v>
      </c>
      <c r="R54" s="80">
        <v>15.7</v>
      </c>
      <c r="S54" s="80">
        <v>0</v>
      </c>
      <c r="T54" s="78">
        <f>SUMPRODUCT(LTA!F54:AJ54,LTA!F$101:AJ$101,LTA!F$105:AJ$105)</f>
        <v>101.73</v>
      </c>
      <c r="U54" s="78">
        <f>SUMPRODUCT(LTA!F54:AJ54,LTA!F$102:AJ$102,LTA!F$105:AJ$105)</f>
        <v>469.42999999999995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13.290000000000001</v>
      </c>
      <c r="AB54" s="117">
        <f>-STOA!P54</f>
        <v>0</v>
      </c>
      <c r="AC54">
        <f t="shared" si="0"/>
        <v>12.541928631280546</v>
      </c>
      <c r="AD54">
        <f t="shared" si="1"/>
        <v>1412.6772340142359</v>
      </c>
      <c r="AE54">
        <f>'IDT-1'!F54</f>
        <v>0</v>
      </c>
      <c r="AF54" s="26"/>
      <c r="AG54">
        <f t="shared" si="2"/>
        <v>1412.6772340142359</v>
      </c>
      <c r="AI54" s="75">
        <f>PXIL!J54</f>
        <v>0</v>
      </c>
      <c r="AJ54" s="75">
        <f>PXIL!P54</f>
        <v>0</v>
      </c>
      <c r="AK54" s="75">
        <f>RTM_IEX!J54</f>
        <v>38.6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70</v>
      </c>
      <c r="J55">
        <f>Bawana_RLNG!T55</f>
        <v>0</v>
      </c>
      <c r="K55">
        <f>Bawana_Spot!T55</f>
        <v>0</v>
      </c>
      <c r="L55">
        <f>TWOMCL!S55</f>
        <v>6.1113122171945689</v>
      </c>
      <c r="M55">
        <f>EDWPCL!W55</f>
        <v>0</v>
      </c>
      <c r="N55">
        <f>'MSW BWN'!W55</f>
        <v>5.2303039999999994</v>
      </c>
      <c r="O55">
        <f>TPDDL_ISGS_exbus!BB55</f>
        <v>578.11627434284298</v>
      </c>
      <c r="P55" s="77">
        <v>53.192870945107146</v>
      </c>
      <c r="Q55" s="77">
        <v>26.7</v>
      </c>
      <c r="R55" s="80">
        <v>15.7</v>
      </c>
      <c r="S55" s="80">
        <v>0</v>
      </c>
      <c r="T55" s="78">
        <f>SUMPRODUCT(LTA!F55:AJ55,LTA!F$101:AJ$101,LTA!F$105:AJ$105)</f>
        <v>101.67</v>
      </c>
      <c r="U55" s="78">
        <f>SUMPRODUCT(LTA!F55:AJ55,LTA!F$102:AJ$102,LTA!F$105:AJ$105)</f>
        <v>467.18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13.290000000000001</v>
      </c>
      <c r="AB55" s="117">
        <f>-STOA!P55</f>
        <v>0</v>
      </c>
      <c r="AC55">
        <f t="shared" si="0"/>
        <v>12.096524299339467</v>
      </c>
      <c r="AD55">
        <f t="shared" si="1"/>
        <v>1312.2865565284542</v>
      </c>
      <c r="AE55">
        <f>'IDT-1'!F55</f>
        <v>0</v>
      </c>
      <c r="AF55" s="26"/>
      <c r="AG55">
        <f t="shared" si="2"/>
        <v>1312.2865565284542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70</v>
      </c>
      <c r="J56">
        <f>Bawana_RLNG!T56</f>
        <v>0</v>
      </c>
      <c r="K56">
        <f>Bawana_Spot!T56</f>
        <v>0</v>
      </c>
      <c r="L56">
        <f>TWOMCL!S56</f>
        <v>6.0135746606334832</v>
      </c>
      <c r="M56">
        <f>EDWPCL!W56</f>
        <v>0</v>
      </c>
      <c r="N56">
        <f>'MSW BWN'!W56</f>
        <v>5.2641759999999991</v>
      </c>
      <c r="O56">
        <f>TPDDL_ISGS_exbus!BB56</f>
        <v>578.11632457167354</v>
      </c>
      <c r="P56" s="77">
        <v>53.192870945107146</v>
      </c>
      <c r="Q56" s="77">
        <v>26.7</v>
      </c>
      <c r="R56" s="80">
        <v>15.7</v>
      </c>
      <c r="S56" s="80">
        <v>0</v>
      </c>
      <c r="T56" s="78">
        <f>SUMPRODUCT(LTA!F56:AJ56,LTA!F$101:AJ$101,LTA!F$105:AJ$105)</f>
        <v>101.43</v>
      </c>
      <c r="U56" s="78">
        <f>SUMPRODUCT(LTA!F56:AJ56,LTA!F$102:AJ$102,LTA!F$105:AJ$105)</f>
        <v>463.14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13.290000000000001</v>
      </c>
      <c r="AB56" s="117">
        <f>-STOA!P56</f>
        <v>0</v>
      </c>
      <c r="AC56">
        <f t="shared" si="0"/>
        <v>12.102689362066418</v>
      </c>
      <c r="AD56">
        <f t="shared" si="1"/>
        <v>1302.9365761379968</v>
      </c>
      <c r="AE56">
        <f>'IDT-1'!F56</f>
        <v>0</v>
      </c>
      <c r="AF56" s="26"/>
      <c r="AG56">
        <f t="shared" si="2"/>
        <v>1302.9365761379968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70</v>
      </c>
      <c r="J57">
        <f>Bawana_RLNG!T57</f>
        <v>0</v>
      </c>
      <c r="K57">
        <f>Bawana_Spot!T57</f>
        <v>0</v>
      </c>
      <c r="L57">
        <f>TWOMCL!S57</f>
        <v>6.0665158371040722</v>
      </c>
      <c r="M57">
        <f>EDWPCL!W57</f>
        <v>0</v>
      </c>
      <c r="N57">
        <f>'MSW BWN'!W57</f>
        <v>5.2022719999999989</v>
      </c>
      <c r="O57">
        <f>TPDDL_ISGS_exbus!BB57</f>
        <v>580.89863962790662</v>
      </c>
      <c r="P57" s="77">
        <v>53.192870945107146</v>
      </c>
      <c r="Q57" s="77">
        <v>26.7</v>
      </c>
      <c r="R57" s="80">
        <v>15.7</v>
      </c>
      <c r="S57" s="80">
        <v>0</v>
      </c>
      <c r="T57" s="78">
        <f>SUMPRODUCT(LTA!F57:AJ57,LTA!F$101:AJ$101,LTA!F$105:AJ$105)</f>
        <v>101.79</v>
      </c>
      <c r="U57" s="78">
        <f>SUMPRODUCT(LTA!F57:AJ57,LTA!F$102:AJ$102,LTA!F$105:AJ$105)</f>
        <v>455.99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13.290000000000001</v>
      </c>
      <c r="AB57" s="117">
        <f>-STOA!P57</f>
        <v>0</v>
      </c>
      <c r="AC57">
        <f t="shared" si="0"/>
        <v>11.97083903604835</v>
      </c>
      <c r="AD57">
        <f t="shared" si="1"/>
        <v>1348.3517786967184</v>
      </c>
      <c r="AE57">
        <f>'IDT-1'!F57</f>
        <v>0</v>
      </c>
      <c r="AF57" s="26"/>
      <c r="AG57">
        <f t="shared" si="2"/>
        <v>1348.3517786967184</v>
      </c>
      <c r="AI57" s="75">
        <f>PXIL!J57</f>
        <v>0</v>
      </c>
      <c r="AJ57" s="75">
        <f>PXIL!P57</f>
        <v>0</v>
      </c>
      <c r="AK57" s="75">
        <f>RTM_IEX!J57</f>
        <v>19.3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70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5.3879839999999994</v>
      </c>
      <c r="O58">
        <f>TPDDL_ISGS_exbus!BB58</f>
        <v>612.74469144392003</v>
      </c>
      <c r="P58" s="77">
        <v>53.192870945107146</v>
      </c>
      <c r="Q58" s="77">
        <v>26.7</v>
      </c>
      <c r="R58" s="80">
        <v>15.7</v>
      </c>
      <c r="S58" s="80">
        <v>0</v>
      </c>
      <c r="T58" s="78">
        <f>SUMPRODUCT(LTA!F58:AJ58,LTA!F$101:AJ$101,LTA!F$105:AJ$105)</f>
        <v>101.39</v>
      </c>
      <c r="U58" s="78">
        <f>SUMPRODUCT(LTA!F58:AJ58,LTA!F$102:AJ$102,LTA!F$105:AJ$105)</f>
        <v>451.08000000000004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13.290000000000001</v>
      </c>
      <c r="AB58" s="117">
        <f>-STOA!P58</f>
        <v>0</v>
      </c>
      <c r="AC58">
        <f t="shared" si="0"/>
        <v>12.291440972446123</v>
      </c>
      <c r="AD58">
        <f t="shared" si="1"/>
        <v>1384.4632149873407</v>
      </c>
      <c r="AE58">
        <f>'IDT-1'!F58</f>
        <v>0</v>
      </c>
      <c r="AF58" s="26"/>
      <c r="AG58">
        <f t="shared" si="2"/>
        <v>1384.4632149873407</v>
      </c>
      <c r="AI58" s="75">
        <f>PXIL!J58</f>
        <v>0</v>
      </c>
      <c r="AJ58" s="75">
        <f>PXIL!P58</f>
        <v>0</v>
      </c>
      <c r="AK58" s="75">
        <f>RTM_IEX!J58</f>
        <v>28.95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70</v>
      </c>
      <c r="J59">
        <f>Bawana_RLNG!T59</f>
        <v>0</v>
      </c>
      <c r="K59">
        <f>Bawana_Spot!T59</f>
        <v>0</v>
      </c>
      <c r="L59">
        <f>TWOMCL!S59</f>
        <v>5.3361990950226241</v>
      </c>
      <c r="M59">
        <f>EDWPCL!W59</f>
        <v>0</v>
      </c>
      <c r="N59">
        <f>'MSW BWN'!W59</f>
        <v>5.1917599999999995</v>
      </c>
      <c r="O59">
        <f>TPDDL_ISGS_exbus!BB59</f>
        <v>708.06205111110683</v>
      </c>
      <c r="P59" s="77">
        <v>53.192870945107146</v>
      </c>
      <c r="Q59" s="77">
        <v>26.7</v>
      </c>
      <c r="R59" s="80">
        <v>15.910000000000002</v>
      </c>
      <c r="S59" s="80">
        <v>0</v>
      </c>
      <c r="T59" s="78">
        <f>SUMPRODUCT(LTA!F59:AJ59,LTA!F$101:AJ$101,LTA!F$105:AJ$105)</f>
        <v>100.27</v>
      </c>
      <c r="U59" s="78">
        <f>SUMPRODUCT(LTA!F59:AJ59,LTA!F$102:AJ$102,LTA!F$105:AJ$105)</f>
        <v>445.81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13.290000000000001</v>
      </c>
      <c r="AB59" s="117">
        <f>-STOA!P59</f>
        <v>0</v>
      </c>
      <c r="AC59">
        <f t="shared" si="0"/>
        <v>13.611437241167772</v>
      </c>
      <c r="AD59">
        <f t="shared" si="1"/>
        <v>1352.3437632327177</v>
      </c>
      <c r="AE59">
        <f>'IDT-1'!F59</f>
        <v>0</v>
      </c>
      <c r="AF59" s="26"/>
      <c r="AG59">
        <f t="shared" si="2"/>
        <v>1352.3437632327177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70</v>
      </c>
      <c r="J60">
        <f>Bawana_RLNG!T60</f>
        <v>0</v>
      </c>
      <c r="K60">
        <f>Bawana_Spot!T60</f>
        <v>0</v>
      </c>
      <c r="L60">
        <f>TWOMCL!S60</f>
        <v>5.3104072398190043</v>
      </c>
      <c r="M60">
        <f>EDWPCL!W60</f>
        <v>0</v>
      </c>
      <c r="N60">
        <f>'MSW BWN'!W60</f>
        <v>5.163727999999999</v>
      </c>
      <c r="O60">
        <f>TPDDL_ISGS_exbus!BB60</f>
        <v>730.03938446152119</v>
      </c>
      <c r="P60" s="77">
        <v>53.192870945107146</v>
      </c>
      <c r="Q60" s="77">
        <v>26.7</v>
      </c>
      <c r="R60" s="80">
        <v>15.910000000000002</v>
      </c>
      <c r="S60" s="80">
        <v>0</v>
      </c>
      <c r="T60" s="78">
        <f>SUMPRODUCT(LTA!F60:AJ60,LTA!F$101:AJ$101,LTA!F$105:AJ$105)</f>
        <v>98.460000000000008</v>
      </c>
      <c r="U60" s="78">
        <f>SUMPRODUCT(LTA!F60:AJ60,LTA!F$102:AJ$102,LTA!F$105:AJ$105)</f>
        <v>440.19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13.290000000000001</v>
      </c>
      <c r="AB60" s="117">
        <f>-STOA!P60</f>
        <v>0</v>
      </c>
      <c r="AC60">
        <f t="shared" si="0"/>
        <v>13.295073748615861</v>
      </c>
      <c r="AD60">
        <f t="shared" si="1"/>
        <v>1417.1536362204806</v>
      </c>
      <c r="AE60">
        <f>'IDT-1'!F60</f>
        <v>0</v>
      </c>
      <c r="AF60" s="26"/>
      <c r="AG60">
        <f t="shared" si="2"/>
        <v>1417.1536362204806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70</v>
      </c>
      <c r="J61">
        <f>Bawana_RLNG!T61</f>
        <v>0</v>
      </c>
      <c r="K61">
        <f>Bawana_Spot!T61</f>
        <v>0</v>
      </c>
      <c r="L61">
        <f>TWOMCL!S61</f>
        <v>6.0081447963800896</v>
      </c>
      <c r="M61">
        <f>EDWPCL!W61</f>
        <v>0</v>
      </c>
      <c r="N61">
        <f>'MSW BWN'!W61</f>
        <v>5.0854719999999993</v>
      </c>
      <c r="O61">
        <f>TPDDL_ISGS_exbus!BB61</f>
        <v>738.12616995985627</v>
      </c>
      <c r="P61" s="77">
        <v>53.192870945107146</v>
      </c>
      <c r="Q61" s="77">
        <v>26.7</v>
      </c>
      <c r="R61" s="80">
        <v>15.7</v>
      </c>
      <c r="S61" s="80">
        <v>0</v>
      </c>
      <c r="T61" s="78">
        <f>SUMPRODUCT(LTA!F61:AJ61,LTA!F$101:AJ$101,LTA!F$105:AJ$105)</f>
        <v>94.550000000000011</v>
      </c>
      <c r="U61" s="78">
        <f>SUMPRODUCT(LTA!F61:AJ61,LTA!F$102:AJ$102,LTA!F$105:AJ$105)</f>
        <v>434.74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13.290000000000001</v>
      </c>
      <c r="AB61" s="117">
        <f>-STOA!P61</f>
        <v>0</v>
      </c>
      <c r="AC61">
        <f t="shared" si="0"/>
        <v>13.686988637197736</v>
      </c>
      <c r="AD61">
        <f t="shared" si="1"/>
        <v>1370.8979883867946</v>
      </c>
      <c r="AE61">
        <f>'IDT-1'!F61</f>
        <v>0</v>
      </c>
      <c r="AF61" s="26"/>
      <c r="AG61">
        <f t="shared" si="2"/>
        <v>1370.8979883867946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70</v>
      </c>
      <c r="J62">
        <f>Bawana_RLNG!T62</f>
        <v>0</v>
      </c>
      <c r="K62">
        <f>Bawana_Spot!T62</f>
        <v>0</v>
      </c>
      <c r="L62">
        <f>TWOMCL!S62</f>
        <v>5.9755656108597286</v>
      </c>
      <c r="M62">
        <f>EDWPCL!W62</f>
        <v>0</v>
      </c>
      <c r="N62">
        <f>'MSW BWN'!W62</f>
        <v>5.1135039999999989</v>
      </c>
      <c r="O62">
        <f>TPDDL_ISGS_exbus!BB62</f>
        <v>772.79757319158591</v>
      </c>
      <c r="P62" s="77">
        <v>53.192870945107146</v>
      </c>
      <c r="Q62" s="77">
        <v>26.700000000000003</v>
      </c>
      <c r="R62" s="80">
        <v>15.7</v>
      </c>
      <c r="S62" s="80">
        <v>0</v>
      </c>
      <c r="T62" s="78">
        <f>SUMPRODUCT(LTA!F62:AJ62,LTA!F$101:AJ$101,LTA!F$105:AJ$105)</f>
        <v>85.81</v>
      </c>
      <c r="U62" s="78">
        <f>SUMPRODUCT(LTA!F62:AJ62,LTA!F$102:AJ$102,LTA!F$105:AJ$105)</f>
        <v>428.78000000000003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13.290000000000001</v>
      </c>
      <c r="AB62" s="117">
        <f>-STOA!P62</f>
        <v>0</v>
      </c>
      <c r="AC62">
        <f t="shared" si="0"/>
        <v>13.551962507127543</v>
      </c>
      <c r="AD62">
        <f t="shared" si="1"/>
        <v>1425.9998705630742</v>
      </c>
      <c r="AE62">
        <f>'IDT-1'!F62</f>
        <v>0</v>
      </c>
      <c r="AF62" s="26"/>
      <c r="AG62">
        <f t="shared" si="2"/>
        <v>1425.9998705630742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5.3104072398190043</v>
      </c>
      <c r="M63">
        <f>EDWPCL!W63</f>
        <v>0</v>
      </c>
      <c r="N63">
        <f>'MSW BWN'!W63</f>
        <v>5.0959839999999996</v>
      </c>
      <c r="O63">
        <f>TPDDL_ISGS_exbus!BB63</f>
        <v>788.84481102158588</v>
      </c>
      <c r="P63" s="77">
        <v>53.192870945107146</v>
      </c>
      <c r="Q63" s="77">
        <v>26.700000000000003</v>
      </c>
      <c r="R63" s="80">
        <v>15.7</v>
      </c>
      <c r="S63" s="80">
        <v>0</v>
      </c>
      <c r="T63" s="78">
        <f>SUMPRODUCT(LTA!F63:AJ63,LTA!F$101:AJ$101,LTA!F$105:AJ$105)</f>
        <v>82.41</v>
      </c>
      <c r="U63" s="78">
        <f>SUMPRODUCT(LTA!F63:AJ63,LTA!F$102:AJ$102,LTA!F$105:AJ$105)</f>
        <v>421.77000000000004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13.290000000000001</v>
      </c>
      <c r="AB63" s="117">
        <f>-STOA!P63</f>
        <v>0</v>
      </c>
      <c r="AC63">
        <f t="shared" si="0"/>
        <v>13.817515818421267</v>
      </c>
      <c r="AD63">
        <f t="shared" si="1"/>
        <v>1405.6888767107398</v>
      </c>
      <c r="AE63">
        <f>'IDT-1'!F63</f>
        <v>0</v>
      </c>
      <c r="AF63" s="26"/>
      <c r="AG63">
        <f t="shared" si="2"/>
        <v>1405.6888767107398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6.0733031674208142</v>
      </c>
      <c r="M64">
        <f>EDWPCL!W64</f>
        <v>0</v>
      </c>
      <c r="N64">
        <f>'MSW BWN'!W64</f>
        <v>5.011887999999999</v>
      </c>
      <c r="O64">
        <f>TPDDL_ISGS_exbus!BB64</f>
        <v>788.84481102158588</v>
      </c>
      <c r="P64" s="77">
        <v>53.192870945107146</v>
      </c>
      <c r="Q64" s="77">
        <v>26.700000000000003</v>
      </c>
      <c r="R64" s="80">
        <v>15.7</v>
      </c>
      <c r="S64" s="80">
        <v>0</v>
      </c>
      <c r="T64" s="78">
        <f>SUMPRODUCT(LTA!F64:AJ64,LTA!F$101:AJ$101,LTA!F$105:AJ$105)</f>
        <v>79.56</v>
      </c>
      <c r="U64" s="78">
        <f>SUMPRODUCT(LTA!F64:AJ64,LTA!F$102:AJ$102,LTA!F$105:AJ$105)</f>
        <v>416.05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13.290000000000001</v>
      </c>
      <c r="AB64" s="117">
        <f>-STOA!P64</f>
        <v>0</v>
      </c>
      <c r="AC64">
        <f t="shared" si="0"/>
        <v>13.259776244063419</v>
      </c>
      <c r="AD64">
        <f t="shared" si="1"/>
        <v>1453.3554162126993</v>
      </c>
      <c r="AE64">
        <f>'IDT-1'!F64</f>
        <v>0</v>
      </c>
      <c r="AF64" s="26"/>
      <c r="AG64">
        <f t="shared" si="2"/>
        <v>1453.3554162126993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5.0621119999999991</v>
      </c>
      <c r="O65">
        <f>TPDDL_ISGS_exbus!BB65</f>
        <v>780.01228907918585</v>
      </c>
      <c r="P65" s="77">
        <v>53.192870945107146</v>
      </c>
      <c r="Q65" s="77">
        <v>26.700000000000003</v>
      </c>
      <c r="R65" s="80">
        <v>15.7</v>
      </c>
      <c r="S65" s="80">
        <v>0</v>
      </c>
      <c r="T65" s="78">
        <f>SUMPRODUCT(LTA!F65:AJ65,LTA!F$101:AJ$101,LTA!F$105:AJ$105)</f>
        <v>73.930000000000007</v>
      </c>
      <c r="U65" s="78">
        <f>SUMPRODUCT(LTA!F65:AJ65,LTA!F$102:AJ$102,LTA!F$105:AJ$105)</f>
        <v>408.97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13.290000000000001</v>
      </c>
      <c r="AB65" s="117">
        <f>-STOA!P65</f>
        <v>0</v>
      </c>
      <c r="AC65">
        <f t="shared" si="0"/>
        <v>12.893552158036464</v>
      </c>
      <c r="AD65">
        <f t="shared" si="1"/>
        <v>1452.2828294370161</v>
      </c>
      <c r="AE65">
        <f>'IDT-1'!F65</f>
        <v>0</v>
      </c>
      <c r="AF65" s="26"/>
      <c r="AG65">
        <f t="shared" si="2"/>
        <v>1452.2828294370161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5.2361439999999986</v>
      </c>
      <c r="O66">
        <f>TPDDL_ISGS_exbus!BB66</f>
        <v>780.01228907918585</v>
      </c>
      <c r="P66" s="77">
        <v>53.192870945107146</v>
      </c>
      <c r="Q66" s="77">
        <v>26.700000000000003</v>
      </c>
      <c r="R66" s="80">
        <v>15.7</v>
      </c>
      <c r="S66" s="80">
        <v>0</v>
      </c>
      <c r="T66" s="78">
        <f>SUMPRODUCT(LTA!F66:AJ66,LTA!F$101:AJ$101,LTA!F$105:AJ$105)</f>
        <v>69.48</v>
      </c>
      <c r="U66" s="78">
        <f>SUMPRODUCT(LTA!F66:AJ66,LTA!F$102:AJ$102,LTA!F$105:AJ$105)</f>
        <v>401.74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13.290000000000001</v>
      </c>
      <c r="AB66" s="117">
        <f>-STOA!P66</f>
        <v>0</v>
      </c>
      <c r="AC66">
        <f t="shared" si="0"/>
        <v>12.792299639636463</v>
      </c>
      <c r="AD66">
        <f t="shared" si="1"/>
        <v>1440.878113955416</v>
      </c>
      <c r="AE66">
        <f>'IDT-1'!F66</f>
        <v>0</v>
      </c>
      <c r="AF66" s="26"/>
      <c r="AG66">
        <f t="shared" si="2"/>
        <v>1440.878113955416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5.3821439999999985</v>
      </c>
      <c r="O67">
        <f>TPDDL_ISGS_exbus!BB67</f>
        <v>780.01161614523085</v>
      </c>
      <c r="P67" s="77">
        <v>53.192870945107146</v>
      </c>
      <c r="Q67" s="77">
        <v>26.700000000000003</v>
      </c>
      <c r="R67" s="80">
        <v>15.7</v>
      </c>
      <c r="S67" s="80">
        <v>0</v>
      </c>
      <c r="T67" s="78">
        <f>SUMPRODUCT(LTA!F67:AJ67,LTA!F$101:AJ$101,LTA!F$105:AJ$105)</f>
        <v>54.300000000000004</v>
      </c>
      <c r="U67" s="78">
        <f>SUMPRODUCT(LTA!F67:AJ67,LTA!F$102:AJ$102,LTA!F$105:AJ$105)</f>
        <v>394.13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13.290000000000001</v>
      </c>
      <c r="AB67" s="117">
        <f>-STOA!P67</f>
        <v>0</v>
      </c>
      <c r="AC67">
        <f t="shared" si="0"/>
        <v>12.770589068261563</v>
      </c>
      <c r="AD67">
        <f t="shared" si="1"/>
        <v>1398.2551515928358</v>
      </c>
      <c r="AE67">
        <f>'IDT-1'!F67</f>
        <v>0</v>
      </c>
      <c r="AF67" s="26"/>
      <c r="AG67">
        <f t="shared" si="2"/>
        <v>1398.2551515928358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8.8014322070189053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5.0854719999999993</v>
      </c>
      <c r="O68">
        <f>TPDDL_ISGS_exbus!BB68</f>
        <v>773.08645966283075</v>
      </c>
      <c r="P68" s="77">
        <v>53.192870945107146</v>
      </c>
      <c r="Q68" s="77">
        <v>26.700000000000003</v>
      </c>
      <c r="R68" s="80">
        <v>15.7</v>
      </c>
      <c r="S68" s="80">
        <v>0</v>
      </c>
      <c r="T68" s="78">
        <f>SUMPRODUCT(LTA!F68:AJ68,LTA!F$101:AJ$101,LTA!F$105:AJ$105)</f>
        <v>49.89</v>
      </c>
      <c r="U68" s="78">
        <f>SUMPRODUCT(LTA!F68:AJ68,LTA!F$102:AJ$102,LTA!F$105:AJ$105)</f>
        <v>385.62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13.290000000000001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12.768122620554994</v>
      </c>
      <c r="AD68">
        <f t="shared" ref="AD68:AD98" si="4">SUM(B68:AB68,AI68:AR68)-AC68</f>
        <v>1438.1549024425124</v>
      </c>
      <c r="AE68">
        <f>'IDT-1'!F68</f>
        <v>0</v>
      </c>
      <c r="AF68" s="26"/>
      <c r="AG68">
        <f t="shared" ref="AG68:AG98" si="5">SUM(AD68:AF68)</f>
        <v>1438.1549024425124</v>
      </c>
      <c r="AI68" s="75">
        <f>PXIL!J68</f>
        <v>0</v>
      </c>
      <c r="AJ68" s="75">
        <f>PXIL!P68</f>
        <v>0</v>
      </c>
      <c r="AK68" s="75">
        <f>RTM_IEX!J68</f>
        <v>43.43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4.9896959999999995</v>
      </c>
      <c r="O69">
        <f>TPDDL_ISGS_exbus!BB69</f>
        <v>773.74016455883077</v>
      </c>
      <c r="P69" s="77">
        <v>53.192870945107146</v>
      </c>
      <c r="Q69" s="77">
        <v>26.700000000000003</v>
      </c>
      <c r="R69" s="80">
        <v>15.7</v>
      </c>
      <c r="S69" s="80">
        <v>0</v>
      </c>
      <c r="T69" s="78">
        <f>SUMPRODUCT(LTA!F69:AJ69,LTA!F$101:AJ$101,LTA!F$105:AJ$105)</f>
        <v>44.720000000000006</v>
      </c>
      <c r="U69" s="78">
        <f>SUMPRODUCT(LTA!F69:AJ69,LTA!F$102:AJ$102,LTA!F$105:AJ$105)</f>
        <v>377.08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13.290000000000001</v>
      </c>
      <c r="AB69" s="117">
        <f>-STOA!P69</f>
        <v>0</v>
      </c>
      <c r="AC69">
        <f t="shared" si="3"/>
        <v>12.76714420145734</v>
      </c>
      <c r="AD69">
        <f t="shared" si="4"/>
        <v>1438.0446968732401</v>
      </c>
      <c r="AE69">
        <f>'IDT-1'!F69</f>
        <v>0</v>
      </c>
      <c r="AF69" s="26"/>
      <c r="AG69">
        <f t="shared" si="5"/>
        <v>1438.0446968732401</v>
      </c>
      <c r="AI69" s="75">
        <f>PXIL!J69</f>
        <v>0</v>
      </c>
      <c r="AJ69" s="75">
        <f>PXIL!P69</f>
        <v>0</v>
      </c>
      <c r="AK69" s="75">
        <f>RTM_IEX!J69</f>
        <v>53.08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70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5.5059519999999997</v>
      </c>
      <c r="O70">
        <f>TPDDL_ISGS_exbus!BB70</f>
        <v>773.74016455883077</v>
      </c>
      <c r="P70" s="77">
        <v>53.192870945107146</v>
      </c>
      <c r="Q70" s="77">
        <v>26.700000000000003</v>
      </c>
      <c r="R70" s="80">
        <v>15.7</v>
      </c>
      <c r="S70" s="80">
        <v>0</v>
      </c>
      <c r="T70" s="78">
        <f>SUMPRODUCT(LTA!F70:AJ70,LTA!F$101:AJ$101,LTA!F$105:AJ$105)</f>
        <v>38.82</v>
      </c>
      <c r="U70" s="78">
        <f>SUMPRODUCT(LTA!F70:AJ70,LTA!F$102:AJ$102,LTA!F$105:AJ$105)</f>
        <v>369.16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13.290000000000001</v>
      </c>
      <c r="AB70" s="117">
        <f>-STOA!P70</f>
        <v>0</v>
      </c>
      <c r="AC70">
        <f t="shared" si="3"/>
        <v>12.734991254257338</v>
      </c>
      <c r="AD70">
        <f t="shared" si="4"/>
        <v>1434.4231058204402</v>
      </c>
      <c r="AE70">
        <f>'IDT-1'!F70</f>
        <v>0</v>
      </c>
      <c r="AF70" s="26"/>
      <c r="AG70">
        <f t="shared" si="5"/>
        <v>1434.4231058204402</v>
      </c>
      <c r="AI70" s="75">
        <f>PXIL!J70</f>
        <v>0</v>
      </c>
      <c r="AJ70" s="75">
        <f>PXIL!P70</f>
        <v>0</v>
      </c>
      <c r="AK70" s="75">
        <f>RTM_IEX!J70</f>
        <v>62.73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5.2361439999999986</v>
      </c>
      <c r="O71">
        <f>TPDDL_ISGS_exbus!BB71</f>
        <v>775.50787647056154</v>
      </c>
      <c r="P71" s="77">
        <v>53.192870945107146</v>
      </c>
      <c r="Q71" s="77">
        <v>26.700000000000003</v>
      </c>
      <c r="R71" s="80">
        <v>13.76</v>
      </c>
      <c r="S71" s="80">
        <v>0</v>
      </c>
      <c r="T71" s="78">
        <f>SUMPRODUCT(LTA!F71:AJ71,LTA!F$101:AJ$101,LTA!F$105:AJ$105)</f>
        <v>31.610000000000003</v>
      </c>
      <c r="U71" s="78">
        <f>SUMPRODUCT(LTA!F71:AJ71,LTA!F$102:AJ$102,LTA!F$105:AJ$105)</f>
        <v>361.53000000000003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13.38</v>
      </c>
      <c r="AB71" s="117">
        <f>-STOA!P71</f>
        <v>0</v>
      </c>
      <c r="AC71">
        <f t="shared" si="3"/>
        <v>12.17670080868057</v>
      </c>
      <c r="AD71">
        <f t="shared" si="4"/>
        <v>1371.5393001777477</v>
      </c>
      <c r="AE71">
        <f>'IDT-1'!F71</f>
        <v>0</v>
      </c>
      <c r="AF71" s="26"/>
      <c r="AG71">
        <f t="shared" si="5"/>
        <v>1371.5393001777477</v>
      </c>
      <c r="AI71" s="75">
        <f>PXIL!J71</f>
        <v>0</v>
      </c>
      <c r="AJ71" s="75">
        <f>PXIL!P71</f>
        <v>0</v>
      </c>
      <c r="AK71" s="75">
        <f>RTM_IEX!J71</f>
        <v>14.48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70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5.1462079999999988</v>
      </c>
      <c r="O72">
        <f>TPDDL_ISGS_exbus!BB72</f>
        <v>775.50787647056154</v>
      </c>
      <c r="P72" s="77">
        <v>53.192870945107146</v>
      </c>
      <c r="Q72" s="77">
        <v>26.700000000000003</v>
      </c>
      <c r="R72" s="80">
        <v>11.73</v>
      </c>
      <c r="S72" s="80">
        <v>0</v>
      </c>
      <c r="T72" s="78">
        <f>SUMPRODUCT(LTA!F72:AJ72,LTA!F$101:AJ$101,LTA!F$105:AJ$105)</f>
        <v>23.67</v>
      </c>
      <c r="U72" s="78">
        <f>SUMPRODUCT(LTA!F72:AJ72,LTA!F$102:AJ$102,LTA!F$105:AJ$105)</f>
        <v>354.81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13.38</v>
      </c>
      <c r="AB72" s="117">
        <f>-STOA!P72</f>
        <v>0</v>
      </c>
      <c r="AC72">
        <f t="shared" si="3"/>
        <v>12.580885371880569</v>
      </c>
      <c r="AD72">
        <f t="shared" si="4"/>
        <v>1417.0651796145478</v>
      </c>
      <c r="AE72">
        <f>'IDT-1'!F72</f>
        <v>0</v>
      </c>
      <c r="AF72" s="26"/>
      <c r="AG72">
        <f t="shared" si="5"/>
        <v>1417.0651796145478</v>
      </c>
      <c r="AI72" s="75">
        <f>PXIL!J72</f>
        <v>0</v>
      </c>
      <c r="AJ72" s="75">
        <f>PXIL!P72</f>
        <v>0</v>
      </c>
      <c r="AK72" s="75">
        <f>RTM_IEX!J72</f>
        <v>77.19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64.66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5.011887999999999</v>
      </c>
      <c r="O73">
        <f>TPDDL_ISGS_exbus!BB73</f>
        <v>777.37005779616163</v>
      </c>
      <c r="P73" s="77">
        <v>53.192870945107146</v>
      </c>
      <c r="Q73" s="77">
        <v>26.700000000000003</v>
      </c>
      <c r="R73" s="80">
        <v>7.72</v>
      </c>
      <c r="S73" s="80">
        <v>0</v>
      </c>
      <c r="T73" s="78">
        <f>SUMPRODUCT(LTA!F73:AJ73,LTA!F$101:AJ$101,LTA!F$105:AJ$105)</f>
        <v>17.190000000000001</v>
      </c>
      <c r="U73" s="78">
        <f>SUMPRODUCT(LTA!F73:AJ73,LTA!F$102:AJ$102,LTA!F$105:AJ$105)</f>
        <v>371.05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13.38</v>
      </c>
      <c r="AB73" s="117">
        <f>-STOA!P73</f>
        <v>0</v>
      </c>
      <c r="AC73">
        <f t="shared" si="3"/>
        <v>12.429946551545852</v>
      </c>
      <c r="AD73">
        <f t="shared" si="4"/>
        <v>1400.0639797604829</v>
      </c>
      <c r="AE73">
        <f>'IDT-1'!F73</f>
        <v>0</v>
      </c>
      <c r="AF73" s="26"/>
      <c r="AG73">
        <f t="shared" si="5"/>
        <v>1400.0639797604829</v>
      </c>
      <c r="AI73" s="75">
        <f>PXIL!J73</f>
        <v>0</v>
      </c>
      <c r="AJ73" s="75">
        <f>PXIL!P73</f>
        <v>0</v>
      </c>
      <c r="AK73" s="75">
        <f>RTM_IEX!J73</f>
        <v>57.9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65.087348568169787</v>
      </c>
      <c r="J74">
        <f>Bawana_RLNG!T74</f>
        <v>0</v>
      </c>
      <c r="K74">
        <f>Bawana_Spot!T74</f>
        <v>0</v>
      </c>
      <c r="L74">
        <f>TWOMCL!S74</f>
        <v>6.078733031674207</v>
      </c>
      <c r="M74">
        <f>EDWPCL!W74</f>
        <v>0</v>
      </c>
      <c r="N74">
        <f>'MSW BWN'!W74</f>
        <v>4.9896959999999995</v>
      </c>
      <c r="O74">
        <f>TPDDL_ISGS_exbus!BB74</f>
        <v>782.74046161291085</v>
      </c>
      <c r="P74" s="77">
        <v>53.192870945107146</v>
      </c>
      <c r="Q74" s="77">
        <v>26.700000000000003</v>
      </c>
      <c r="R74" s="80">
        <v>4.2599999999999989</v>
      </c>
      <c r="S74" s="80">
        <v>0</v>
      </c>
      <c r="T74" s="78">
        <f>SUMPRODUCT(LTA!F74:AJ74,LTA!F$101:AJ$101,LTA!F$105:AJ$105)</f>
        <v>10.199999999999999</v>
      </c>
      <c r="U74" s="78">
        <f>SUMPRODUCT(LTA!F74:AJ74,LTA!F$102:AJ$102,LTA!F$105:AJ$105)</f>
        <v>364.95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13.38</v>
      </c>
      <c r="AB74" s="117">
        <f>-STOA!P74</f>
        <v>0</v>
      </c>
      <c r="AC74">
        <f t="shared" si="3"/>
        <v>12.241340579428499</v>
      </c>
      <c r="AD74">
        <f t="shared" si="4"/>
        <v>1378.8200889010827</v>
      </c>
      <c r="AE74">
        <f>'IDT-1'!F74</f>
        <v>0</v>
      </c>
      <c r="AF74" s="26"/>
      <c r="AG74">
        <f t="shared" si="5"/>
        <v>1378.8200889010827</v>
      </c>
      <c r="AI74" s="75">
        <f>PXIL!J74</f>
        <v>0</v>
      </c>
      <c r="AJ74" s="75">
        <f>PXIL!P74</f>
        <v>0</v>
      </c>
      <c r="AK74" s="75">
        <f>RTM_IEX!J74</f>
        <v>39.57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7.72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8.1770462249001241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65.087348568169787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5.0457599999999996</v>
      </c>
      <c r="O75">
        <f>TPDDL_ISGS_exbus!BB75</f>
        <v>783.09363180558489</v>
      </c>
      <c r="P75" s="77">
        <v>53.192870945107146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6.1</v>
      </c>
      <c r="U75" s="78">
        <f>SUMPRODUCT(LTA!F75:AJ75,LTA!F$102:AJ$102,LTA!F$105:AJ$105)</f>
        <v>368.09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13.38</v>
      </c>
      <c r="AB75" s="117">
        <f>-STOA!P75</f>
        <v>0</v>
      </c>
      <c r="AC75">
        <f t="shared" si="3"/>
        <v>12.133174166234339</v>
      </c>
      <c r="AD75">
        <f t="shared" si="4"/>
        <v>1306.3702736256382</v>
      </c>
      <c r="AE75">
        <f>'IDT-1'!F75</f>
        <v>0</v>
      </c>
      <c r="AF75" s="26"/>
      <c r="AG75">
        <f t="shared" si="5"/>
        <v>1306.3702736256382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13.51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8.1770462249001241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65.087348568169787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5.0340799999999986</v>
      </c>
      <c r="O76">
        <f>TPDDL_ISGS_exbus!BB76</f>
        <v>799.30483182358489</v>
      </c>
      <c r="P76" s="77">
        <v>53.192870945107146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2.2599999999999998</v>
      </c>
      <c r="U76" s="78">
        <f>SUMPRODUCT(LTA!F76:AJ76,LTA!F$102:AJ$102,LTA!F$105:AJ$105)</f>
        <v>365.73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9.07</v>
      </c>
      <c r="Z76" s="75">
        <f>IEX!P76</f>
        <v>0</v>
      </c>
      <c r="AA76" s="117">
        <f>STOA!J76</f>
        <v>13.38</v>
      </c>
      <c r="AB76" s="117">
        <f>-STOA!P76</f>
        <v>0</v>
      </c>
      <c r="AC76">
        <f t="shared" si="3"/>
        <v>12.251386116726881</v>
      </c>
      <c r="AD76">
        <f t="shared" si="4"/>
        <v>1379.9515816931455</v>
      </c>
      <c r="AE76">
        <f>'IDT-1'!F76</f>
        <v>0</v>
      </c>
      <c r="AF76" s="26"/>
      <c r="AG76">
        <f t="shared" si="5"/>
        <v>1379.9515816931455</v>
      </c>
      <c r="AI76" s="75">
        <f>PXIL!J76</f>
        <v>0</v>
      </c>
      <c r="AJ76" s="75">
        <f>PXIL!P76</f>
        <v>0</v>
      </c>
      <c r="AK76" s="75">
        <f>RTM_IEX!J76</f>
        <v>19.3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18.84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8.1770462249001241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65.087348568169787</v>
      </c>
      <c r="J77">
        <f>Bawana_RLNG!T77</f>
        <v>0</v>
      </c>
      <c r="K77">
        <f>Bawana_Spot!T77</f>
        <v>0</v>
      </c>
      <c r="L77">
        <f>TWOMCL!S77</f>
        <v>5.7733031674208135</v>
      </c>
      <c r="M77">
        <f>EDWPCL!W77</f>
        <v>0</v>
      </c>
      <c r="N77">
        <f>'MSW BWN'!W77</f>
        <v>4.8098239999999999</v>
      </c>
      <c r="O77">
        <f>TPDDL_ISGS_exbus!BB77</f>
        <v>841.45393038164639</v>
      </c>
      <c r="P77" s="77">
        <v>53.192870945107146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366.59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14.17</v>
      </c>
      <c r="Z77" s="75">
        <f>IEX!P77</f>
        <v>0</v>
      </c>
      <c r="AA77" s="117">
        <f>STOA!J77</f>
        <v>13.38</v>
      </c>
      <c r="AB77" s="117">
        <f>-STOA!P77</f>
        <v>0</v>
      </c>
      <c r="AC77">
        <f t="shared" si="3"/>
        <v>12.727478044927752</v>
      </c>
      <c r="AD77">
        <f t="shared" si="4"/>
        <v>1433.5768452423167</v>
      </c>
      <c r="AE77">
        <f>'IDT-1'!F77</f>
        <v>0</v>
      </c>
      <c r="AF77" s="26"/>
      <c r="AG77">
        <f t="shared" si="5"/>
        <v>1433.5768452423167</v>
      </c>
      <c r="AI77" s="75">
        <f>PXIL!J77</f>
        <v>0</v>
      </c>
      <c r="AJ77" s="75">
        <f>PXIL!P77</f>
        <v>0</v>
      </c>
      <c r="AK77" s="75">
        <f>RTM_IEX!J77</f>
        <v>19.3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27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65.73</v>
      </c>
      <c r="J78">
        <f>Bawana_RLNG!T78</f>
        <v>0</v>
      </c>
      <c r="K78">
        <f>Bawana_Spot!T78</f>
        <v>0</v>
      </c>
      <c r="L78">
        <f>TWOMCL!S78</f>
        <v>6.1180995475113118</v>
      </c>
      <c r="M78">
        <f>EDWPCL!W78</f>
        <v>0</v>
      </c>
      <c r="N78">
        <f>'MSW BWN'!W78</f>
        <v>4.917279999999999</v>
      </c>
      <c r="O78">
        <f>TPDDL_ISGS_exbus!BB78</f>
        <v>873.44844988784303</v>
      </c>
      <c r="P78" s="77">
        <v>53.192870945107146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366.24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15.25</v>
      </c>
      <c r="Z78" s="75">
        <f>IEX!P78</f>
        <v>0</v>
      </c>
      <c r="AA78" s="117">
        <f>STOA!J78</f>
        <v>13.38</v>
      </c>
      <c r="AB78" s="117">
        <f>-STOA!P78</f>
        <v>0</v>
      </c>
      <c r="AC78">
        <f t="shared" si="3"/>
        <v>13.000357698892531</v>
      </c>
      <c r="AD78">
        <f t="shared" si="4"/>
        <v>1464.3130171752587</v>
      </c>
      <c r="AE78">
        <f>'IDT-1'!F78</f>
        <v>0</v>
      </c>
      <c r="AF78" s="26"/>
      <c r="AG78">
        <f t="shared" si="5"/>
        <v>1464.3130171752587</v>
      </c>
      <c r="AI78" s="75">
        <f>PXIL!J78</f>
        <v>0</v>
      </c>
      <c r="AJ78" s="75">
        <f>PXIL!P78</f>
        <v>0</v>
      </c>
      <c r="AK78" s="75">
        <f>RTM_IEX!J78</f>
        <v>9.65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30.5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65.73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5.3202399999999992</v>
      </c>
      <c r="O79">
        <f>TPDDL_ISGS_exbus!BB79</f>
        <v>862.54692982590245</v>
      </c>
      <c r="P79" s="77">
        <v>53.192870945107146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365.91999999999996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4.18</v>
      </c>
      <c r="Z79" s="75">
        <f>IEX!P79</f>
        <v>0</v>
      </c>
      <c r="AA79" s="117">
        <f>STOA!J79</f>
        <v>13.290000000000001</v>
      </c>
      <c r="AB79" s="117">
        <f>-STOA!P79</f>
        <v>0</v>
      </c>
      <c r="AC79">
        <f t="shared" si="3"/>
        <v>12.741110848512724</v>
      </c>
      <c r="AD79">
        <f t="shared" si="4"/>
        <v>1435.1123946642967</v>
      </c>
      <c r="AE79">
        <f>'IDT-1'!F79</f>
        <v>0</v>
      </c>
      <c r="AF79" s="26"/>
      <c r="AG79">
        <f t="shared" si="5"/>
        <v>1435.1123946642967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32.659999999999997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65.73</v>
      </c>
      <c r="J80">
        <f>Bawana_RLNG!T80</f>
        <v>0</v>
      </c>
      <c r="K80">
        <f>Bawana_Spot!T80</f>
        <v>0</v>
      </c>
      <c r="L80">
        <f>TWOMCL!S80</f>
        <v>6.078733031674207</v>
      </c>
      <c r="M80">
        <f>EDWPCL!W80</f>
        <v>0</v>
      </c>
      <c r="N80">
        <f>'MSW BWN'!W80</f>
        <v>5.2022719999999989</v>
      </c>
      <c r="O80">
        <f>TPDDL_ISGS_exbus!BB80</f>
        <v>862.54692982590245</v>
      </c>
      <c r="P80" s="77">
        <v>53.192870945107146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365.57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6.3</v>
      </c>
      <c r="Z80" s="75">
        <f>IEX!P80</f>
        <v>0</v>
      </c>
      <c r="AA80" s="117">
        <f>STOA!J80</f>
        <v>13.290000000000001</v>
      </c>
      <c r="AB80" s="117">
        <f>-STOA!P80</f>
        <v>0</v>
      </c>
      <c r="AC80">
        <f t="shared" si="3"/>
        <v>12.616889826608084</v>
      </c>
      <c r="AD80">
        <f t="shared" si="4"/>
        <v>1421.1205904697651</v>
      </c>
      <c r="AE80">
        <f>'IDT-1'!F80</f>
        <v>0</v>
      </c>
      <c r="AF80" s="26"/>
      <c r="AG80">
        <f t="shared" si="5"/>
        <v>1421.1205904697651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16.940000000000001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65.73</v>
      </c>
      <c r="J81">
        <f>Bawana_RLNG!T81</f>
        <v>0</v>
      </c>
      <c r="K81">
        <f>Bawana_Spot!T81</f>
        <v>0</v>
      </c>
      <c r="L81">
        <f>TWOMCL!S81</f>
        <v>5.9226244343891397</v>
      </c>
      <c r="M81">
        <f>EDWPCL!W81</f>
        <v>0</v>
      </c>
      <c r="N81">
        <f>'MSW BWN'!W81</f>
        <v>4.9955359999999995</v>
      </c>
      <c r="O81">
        <f>TPDDL_ISGS_exbus!BB81</f>
        <v>864.61846371413094</v>
      </c>
      <c r="P81" s="77">
        <v>53.192870945107146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365.33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5.45</v>
      </c>
      <c r="Z81" s="75">
        <f>IEX!P81</f>
        <v>0</v>
      </c>
      <c r="AA81" s="117">
        <f>STOA!J81</f>
        <v>13.290000000000001</v>
      </c>
      <c r="AB81" s="117">
        <f>-STOA!P81</f>
        <v>0</v>
      </c>
      <c r="AC81">
        <f t="shared" si="3"/>
        <v>12.608166292368388</v>
      </c>
      <c r="AD81">
        <f t="shared" si="4"/>
        <v>1420.1380032949482</v>
      </c>
      <c r="AE81">
        <f>'IDT-1'!F81</f>
        <v>0</v>
      </c>
      <c r="AF81" s="26"/>
      <c r="AG81">
        <f t="shared" si="5"/>
        <v>1420.1380032949482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15.33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65.73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5.1135039999999989</v>
      </c>
      <c r="O82">
        <f>TPDDL_ISGS_exbus!BB82</f>
        <v>864.61846371413094</v>
      </c>
      <c r="P82" s="77">
        <v>53.192870945107146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365.03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1.24</v>
      </c>
      <c r="Z82" s="75">
        <f>IEX!P82</f>
        <v>0</v>
      </c>
      <c r="AA82" s="117">
        <f>STOA!J82</f>
        <v>13.290000000000001</v>
      </c>
      <c r="AB82" s="117">
        <f>-STOA!P82</f>
        <v>0</v>
      </c>
      <c r="AC82">
        <f t="shared" si="3"/>
        <v>13.459291097370622</v>
      </c>
      <c r="AD82">
        <f t="shared" si="4"/>
        <v>1295.0290123036675</v>
      </c>
      <c r="AE82">
        <f>'IDT-1'!F82</f>
        <v>0</v>
      </c>
      <c r="AF82" s="26"/>
      <c r="AG82">
        <f t="shared" si="5"/>
        <v>1295.0290123036675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5.26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66.163975818599326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4.9955359999999995</v>
      </c>
      <c r="O83">
        <f>TPDDL_ISGS_exbus!BB83</f>
        <v>854.05279496413107</v>
      </c>
      <c r="P83" s="77">
        <v>53.192870945107146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362.95000000000005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13.290000000000001</v>
      </c>
      <c r="AB83" s="117">
        <f>-STOA!P83</f>
        <v>0</v>
      </c>
      <c r="AC83">
        <f t="shared" si="3"/>
        <v>12.58333987939867</v>
      </c>
      <c r="AD83">
        <f t="shared" si="4"/>
        <v>1357.0753025902388</v>
      </c>
      <c r="AE83">
        <f>'IDT-1'!F83</f>
        <v>-5.79</v>
      </c>
      <c r="AF83" s="26"/>
      <c r="AG83">
        <f t="shared" si="5"/>
        <v>1351.2853025902389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66.163975818599326</v>
      </c>
      <c r="J84">
        <f>Bawana_RLNG!T84</f>
        <v>0</v>
      </c>
      <c r="K84">
        <f>Bawana_Spot!T84</f>
        <v>0</v>
      </c>
      <c r="L84">
        <f>TWOMCL!S84</f>
        <v>5.7149321266968318</v>
      </c>
      <c r="M84">
        <f>EDWPCL!W84</f>
        <v>0</v>
      </c>
      <c r="N84">
        <f>'MSW BWN'!W84</f>
        <v>4.9838559999999994</v>
      </c>
      <c r="O84">
        <f>TPDDL_ISGS_exbus!BB84</f>
        <v>853.69436803813096</v>
      </c>
      <c r="P84" s="77">
        <v>53.192870945107146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362.67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13.290000000000001</v>
      </c>
      <c r="AB84" s="117">
        <f>-STOA!P84</f>
        <v>0</v>
      </c>
      <c r="AC84">
        <f t="shared" si="3"/>
        <v>12.573994586981431</v>
      </c>
      <c r="AD84">
        <f t="shared" si="4"/>
        <v>1356.0226828352424</v>
      </c>
      <c r="AE84">
        <f>'IDT-1'!F84</f>
        <v>-26.3</v>
      </c>
      <c r="AF84" s="26"/>
      <c r="AG84">
        <f t="shared" si="5"/>
        <v>1329.7226828352425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66.163975818599326</v>
      </c>
      <c r="J85">
        <f>Bawana_RLNG!T85</f>
        <v>0</v>
      </c>
      <c r="K85">
        <f>Bawana_Spot!T85</f>
        <v>0</v>
      </c>
      <c r="L85">
        <f>TWOMCL!S85</f>
        <v>5.9036199095022619</v>
      </c>
      <c r="M85">
        <f>EDWPCL!W85</f>
        <v>0</v>
      </c>
      <c r="N85">
        <f>'MSW BWN'!W85</f>
        <v>5.4160159999999991</v>
      </c>
      <c r="O85">
        <f>TPDDL_ISGS_exbus!BB85</f>
        <v>853.67590803813096</v>
      </c>
      <c r="P85" s="77">
        <v>53.192870945107146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362.25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13.290000000000001</v>
      </c>
      <c r="AB85" s="117">
        <f>-STOA!P85</f>
        <v>0</v>
      </c>
      <c r="AC85">
        <f t="shared" si="3"/>
        <v>12.575599599470117</v>
      </c>
      <c r="AD85">
        <f t="shared" si="4"/>
        <v>1356.2034656055591</v>
      </c>
      <c r="AE85">
        <f>'IDT-1'!F85</f>
        <v>-49.15</v>
      </c>
      <c r="AF85" s="26"/>
      <c r="AG85">
        <f t="shared" si="5"/>
        <v>1307.053465605559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66.163975818599326</v>
      </c>
      <c r="J86">
        <f>Bawana_RLNG!T86</f>
        <v>0</v>
      </c>
      <c r="K86">
        <f>Bawana_Spot!T86</f>
        <v>0</v>
      </c>
      <c r="L86">
        <f>TWOMCL!S86</f>
        <v>4.5352941176470587</v>
      </c>
      <c r="M86">
        <f>EDWPCL!W86</f>
        <v>0</v>
      </c>
      <c r="N86">
        <f>'MSW BWN'!W86</f>
        <v>5.5001119999999988</v>
      </c>
      <c r="O86">
        <f>TPDDL_ISGS_exbus!BB86</f>
        <v>853.67590803813096</v>
      </c>
      <c r="P86" s="77">
        <v>53.192870945107146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361.92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13.290000000000001</v>
      </c>
      <c r="AB86" s="117">
        <f>-STOA!P86</f>
        <v>0</v>
      </c>
      <c r="AC86">
        <f t="shared" si="3"/>
        <v>12.561394377301792</v>
      </c>
      <c r="AD86">
        <f t="shared" si="4"/>
        <v>1354.603441035872</v>
      </c>
      <c r="AE86">
        <f>'IDT-1'!F86</f>
        <v>-65.149000000000001</v>
      </c>
      <c r="AF86" s="26"/>
      <c r="AG86">
        <f t="shared" si="5"/>
        <v>1289.4544410358722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66.163975818599326</v>
      </c>
      <c r="J87">
        <f>Bawana_RLNG!T87</f>
        <v>0</v>
      </c>
      <c r="K87">
        <f>Bawana_Spot!T87</f>
        <v>0</v>
      </c>
      <c r="L87">
        <f>TWOMCL!S87</f>
        <v>5.19366515837104</v>
      </c>
      <c r="M87">
        <f>EDWPCL!W87</f>
        <v>0</v>
      </c>
      <c r="N87">
        <f>'MSW BWN'!W87</f>
        <v>5.454559999999999</v>
      </c>
      <c r="O87">
        <f>TPDDL_ISGS_exbus!BB87</f>
        <v>854.27330194173101</v>
      </c>
      <c r="P87" s="77">
        <v>53.192870945107146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360.39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13.200000000000001</v>
      </c>
      <c r="AB87" s="117">
        <f>-STOA!P87</f>
        <v>0</v>
      </c>
      <c r="AC87">
        <f t="shared" si="3"/>
        <v>13.356772886591388</v>
      </c>
      <c r="AD87">
        <f t="shared" si="4"/>
        <v>1263.3929525597664</v>
      </c>
      <c r="AE87">
        <f>'IDT-1'!F87</f>
        <v>-76.097999999999999</v>
      </c>
      <c r="AF87" s="26"/>
      <c r="AG87">
        <f t="shared" si="5"/>
        <v>1187.2949525597664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66.163975818599326</v>
      </c>
      <c r="J88">
        <f>Bawana_RLNG!T88</f>
        <v>0</v>
      </c>
      <c r="K88">
        <f>Bawana_Spot!T88</f>
        <v>0</v>
      </c>
      <c r="L88">
        <f>TWOMCL!S88</f>
        <v>6.0135746606334832</v>
      </c>
      <c r="M88">
        <f>EDWPCL!W88</f>
        <v>0</v>
      </c>
      <c r="N88">
        <f>'MSW BWN'!W88</f>
        <v>5.1240159999999983</v>
      </c>
      <c r="O88">
        <f>TPDDL_ISGS_exbus!BB88</f>
        <v>854.27330194173101</v>
      </c>
      <c r="P88" s="77">
        <v>53.192870945107146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360.23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13.200000000000001</v>
      </c>
      <c r="AB88" s="117">
        <f>-STOA!P88</f>
        <v>0</v>
      </c>
      <c r="AC88">
        <f t="shared" si="3"/>
        <v>12.826983651679576</v>
      </c>
      <c r="AD88">
        <f t="shared" si="4"/>
        <v>1324.2521072969407</v>
      </c>
      <c r="AE88">
        <f>'IDT-1'!F88</f>
        <v>-74.278000000000006</v>
      </c>
      <c r="AF88" s="26"/>
      <c r="AG88">
        <f t="shared" si="5"/>
        <v>1249.9741072969407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66.163975818599326</v>
      </c>
      <c r="J89">
        <f>Bawana_RLNG!T89</f>
        <v>0</v>
      </c>
      <c r="K89">
        <f>Bawana_Spot!T89</f>
        <v>0</v>
      </c>
      <c r="L89">
        <f>TWOMCL!S89</f>
        <v>5.642986425339366</v>
      </c>
      <c r="M89">
        <f>EDWPCL!W89</f>
        <v>0</v>
      </c>
      <c r="N89">
        <f>'MSW BWN'!W89</f>
        <v>5.1859199999999994</v>
      </c>
      <c r="O89">
        <f>TPDDL_ISGS_exbus!BB89</f>
        <v>853.67590803813096</v>
      </c>
      <c r="P89" s="77">
        <v>59.837129287598941</v>
      </c>
      <c r="Q89" s="77">
        <v>26.700000000000003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335.41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13.200000000000001</v>
      </c>
      <c r="AB89" s="117">
        <f>-STOA!P89</f>
        <v>0</v>
      </c>
      <c r="AC89">
        <f t="shared" si="3"/>
        <v>12.570282362249285</v>
      </c>
      <c r="AD89">
        <f t="shared" si="4"/>
        <v>1315.4269887899686</v>
      </c>
      <c r="AE89">
        <f>'IDT-1'!F89</f>
        <v>-35.588000000000001</v>
      </c>
      <c r="AF89" s="26"/>
      <c r="AG89">
        <f t="shared" si="5"/>
        <v>1279.8389887899687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66.163975818599326</v>
      </c>
      <c r="J90">
        <f>Bawana_RLNG!T90</f>
        <v>0</v>
      </c>
      <c r="K90">
        <f>Bawana_Spot!T90</f>
        <v>0</v>
      </c>
      <c r="L90">
        <f>TWOMCL!S90</f>
        <v>5.2778280542986415</v>
      </c>
      <c r="M90">
        <f>EDWPCL!W90</f>
        <v>0</v>
      </c>
      <c r="N90">
        <f>'MSW BWN'!W90</f>
        <v>5.1415359999999994</v>
      </c>
      <c r="O90">
        <f>TPDDL_ISGS_exbus!BB90</f>
        <v>833.0921300455343</v>
      </c>
      <c r="P90" s="77">
        <v>59.837129287598941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335.36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13.200000000000001</v>
      </c>
      <c r="AB90" s="117">
        <f>-STOA!P90</f>
        <v>0</v>
      </c>
      <c r="AC90">
        <f t="shared" si="3"/>
        <v>12.385101143049274</v>
      </c>
      <c r="AD90">
        <f t="shared" si="4"/>
        <v>1294.5688496455311</v>
      </c>
      <c r="AE90">
        <f>'IDT-1'!F90</f>
        <v>0</v>
      </c>
      <c r="AF90" s="26"/>
      <c r="AG90">
        <f t="shared" si="5"/>
        <v>1294.5688496455311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66.163975818599326</v>
      </c>
      <c r="J91">
        <f>Bawana_RLNG!T91</f>
        <v>0</v>
      </c>
      <c r="K91">
        <f>Bawana_Spot!T91</f>
        <v>0</v>
      </c>
      <c r="L91">
        <f>TWOMCL!S91</f>
        <v>5.9361990950226247</v>
      </c>
      <c r="M91">
        <f>EDWPCL!W91</f>
        <v>0</v>
      </c>
      <c r="N91">
        <f>'MSW BWN'!W91</f>
        <v>4.5073119999999998</v>
      </c>
      <c r="O91">
        <f>TPDDL_ISGS_exbus!BB91</f>
        <v>842.50000581553411</v>
      </c>
      <c r="P91" s="77">
        <v>59.837129287598941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335.14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13.200000000000001</v>
      </c>
      <c r="AB91" s="117">
        <f>-STOA!P91</f>
        <v>0</v>
      </c>
      <c r="AC91">
        <f t="shared" si="3"/>
        <v>12.37738566856169</v>
      </c>
      <c r="AD91">
        <f t="shared" si="4"/>
        <v>1313.7885879307426</v>
      </c>
      <c r="AE91">
        <f>'IDT-1'!F91</f>
        <v>0</v>
      </c>
      <c r="AF91" s="26"/>
      <c r="AG91">
        <f t="shared" si="5"/>
        <v>1313.7885879307426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66.163975818599326</v>
      </c>
      <c r="J92">
        <f>Bawana_RLNG!T92</f>
        <v>0</v>
      </c>
      <c r="K92">
        <f>Bawana_Spot!T92</f>
        <v>0</v>
      </c>
      <c r="L92">
        <f>TWOMCL!S92</f>
        <v>5.9294117647058826</v>
      </c>
      <c r="M92">
        <f>EDWPCL!W92</f>
        <v>0</v>
      </c>
      <c r="N92">
        <f>'MSW BWN'!W92</f>
        <v>4.5750559999999991</v>
      </c>
      <c r="O92">
        <f>TPDDL_ISGS_exbus!BB92</f>
        <v>838.38355976753417</v>
      </c>
      <c r="P92" s="77">
        <v>59.837129287598941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335.1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13.200000000000001</v>
      </c>
      <c r="AB92" s="117">
        <f>-STOA!P92</f>
        <v>0</v>
      </c>
      <c r="AC92">
        <f t="shared" si="3"/>
        <v>12.518907912476411</v>
      </c>
      <c r="AD92">
        <f t="shared" si="4"/>
        <v>1289.5515763085114</v>
      </c>
      <c r="AE92">
        <f>'IDT-1'!F92</f>
        <v>0</v>
      </c>
      <c r="AF92" s="26"/>
      <c r="AG92">
        <f t="shared" si="5"/>
        <v>1289.5515763085114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66.163975818599326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5.1135039999999989</v>
      </c>
      <c r="O93">
        <f>TPDDL_ISGS_exbus!BB93</f>
        <v>821.09011740373739</v>
      </c>
      <c r="P93" s="77">
        <v>59.837129287598941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335.08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13.200000000000001</v>
      </c>
      <c r="AB93" s="117">
        <f>-STOA!P93</f>
        <v>0</v>
      </c>
      <c r="AC93">
        <f t="shared" si="3"/>
        <v>12.010177241397241</v>
      </c>
      <c r="AD93">
        <f t="shared" si="4"/>
        <v>1352.782691099198</v>
      </c>
      <c r="AE93">
        <f>'IDT-1'!F93</f>
        <v>0</v>
      </c>
      <c r="AF93" s="26"/>
      <c r="AG93">
        <f t="shared" si="5"/>
        <v>1352.782691099198</v>
      </c>
      <c r="AI93" s="75">
        <f>PXIL!J93</f>
        <v>0</v>
      </c>
      <c r="AJ93" s="75">
        <f>PXIL!P93</f>
        <v>0</v>
      </c>
      <c r="AK93" s="75">
        <f>RTM_IEX!J93</f>
        <v>19.3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66.163975818599326</v>
      </c>
      <c r="J94">
        <f>Bawana_RLNG!T94</f>
        <v>0</v>
      </c>
      <c r="K94">
        <f>Bawana_Spot!T94</f>
        <v>0</v>
      </c>
      <c r="L94">
        <f>TWOMCL!S94</f>
        <v>5.8180995475113111</v>
      </c>
      <c r="M94">
        <f>EDWPCL!W94</f>
        <v>0</v>
      </c>
      <c r="N94">
        <f>'MSW BWN'!W94</f>
        <v>5.1298559999999993</v>
      </c>
      <c r="O94">
        <f>TPDDL_ISGS_exbus!BB94</f>
        <v>808.77610879813733</v>
      </c>
      <c r="P94" s="77">
        <v>59.837129287598941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335.07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13.200000000000001</v>
      </c>
      <c r="AB94" s="117">
        <f>-STOA!P94</f>
        <v>0</v>
      </c>
      <c r="AC94">
        <f t="shared" si="3"/>
        <v>12.068993385102686</v>
      </c>
      <c r="AD94">
        <f t="shared" si="4"/>
        <v>1359.4075276492933</v>
      </c>
      <c r="AE94">
        <f>'IDT-1'!F94</f>
        <v>0</v>
      </c>
      <c r="AF94" s="26"/>
      <c r="AG94">
        <f t="shared" si="5"/>
        <v>1359.4075276492933</v>
      </c>
      <c r="AI94" s="75">
        <f>PXIL!J94</f>
        <v>0</v>
      </c>
      <c r="AJ94" s="75">
        <f>PXIL!P94</f>
        <v>0</v>
      </c>
      <c r="AK94" s="75">
        <f>RTM_IEX!J94</f>
        <v>38.6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66.587348385298455</v>
      </c>
      <c r="J95">
        <f>Bawana_RLNG!T95</f>
        <v>0</v>
      </c>
      <c r="K95">
        <f>Bawana_Spot!T95</f>
        <v>0</v>
      </c>
      <c r="L95">
        <f>TWOMCL!S95</f>
        <v>5.8778280542986421</v>
      </c>
      <c r="M95">
        <f>EDWPCL!W95</f>
        <v>0</v>
      </c>
      <c r="N95">
        <f>'MSW BWN'!W95</f>
        <v>5.1356959999999994</v>
      </c>
      <c r="O95">
        <f>TPDDL_ISGS_exbus!BB95</f>
        <v>801.85095200893738</v>
      </c>
      <c r="P95" s="77">
        <v>59.837129287598941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335.08000000000004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13.200000000000001</v>
      </c>
      <c r="AB95" s="117">
        <f>-STOA!P95</f>
        <v>0</v>
      </c>
      <c r="AC95">
        <f t="shared" si="3"/>
        <v>11.757682686804408</v>
      </c>
      <c r="AD95">
        <f t="shared" si="4"/>
        <v>1324.3426226318784</v>
      </c>
      <c r="AE95">
        <f>'IDT-1'!F95</f>
        <v>0</v>
      </c>
      <c r="AF95" s="26"/>
      <c r="AG95">
        <f t="shared" si="5"/>
        <v>1324.3426226318784</v>
      </c>
      <c r="AI95" s="75">
        <f>PXIL!J95</f>
        <v>0</v>
      </c>
      <c r="AJ95" s="75">
        <f>PXIL!P95</f>
        <v>0</v>
      </c>
      <c r="AK95" s="75">
        <f>RTM_IEX!J95</f>
        <v>9.65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66.587348385298455</v>
      </c>
      <c r="J96">
        <f>Bawana_RLNG!T96</f>
        <v>0</v>
      </c>
      <c r="K96">
        <f>Bawana_Spot!T96</f>
        <v>0</v>
      </c>
      <c r="L96">
        <f>TWOMCL!S96</f>
        <v>6.0339366515837103</v>
      </c>
      <c r="M96">
        <f>EDWPCL!W96</f>
        <v>0</v>
      </c>
      <c r="N96">
        <f>'MSW BWN'!W96</f>
        <v>5.0901439999999987</v>
      </c>
      <c r="O96">
        <f>TPDDL_ISGS_exbus!BB96</f>
        <v>802.21710957981179</v>
      </c>
      <c r="P96" s="77">
        <v>59.837129287598941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335.09000000000003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13.200000000000001</v>
      </c>
      <c r="AB96" s="117">
        <f>-STOA!P96</f>
        <v>0</v>
      </c>
      <c r="AC96">
        <f t="shared" si="3"/>
        <v>11.974309771484213</v>
      </c>
      <c r="AD96">
        <f t="shared" si="4"/>
        <v>1348.7427097153579</v>
      </c>
      <c r="AE96">
        <f>'IDT-1'!F96</f>
        <v>0</v>
      </c>
      <c r="AF96" s="26"/>
      <c r="AG96">
        <f t="shared" si="5"/>
        <v>1348.7427097153579</v>
      </c>
      <c r="AI96" s="75">
        <f>PXIL!J96</f>
        <v>0</v>
      </c>
      <c r="AJ96" s="75">
        <f>PXIL!P96</f>
        <v>0</v>
      </c>
      <c r="AK96" s="75">
        <f>RTM_IEX!J96</f>
        <v>33.78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66.587348385298455</v>
      </c>
      <c r="J97">
        <f>Bawana_RLNG!T97</f>
        <v>0</v>
      </c>
      <c r="K97">
        <f>Bawana_Spot!T97</f>
        <v>0</v>
      </c>
      <c r="L97">
        <f>TWOMCL!S97</f>
        <v>5.4733031674208137</v>
      </c>
      <c r="M97">
        <f>EDWPCL!W97</f>
        <v>0</v>
      </c>
      <c r="N97">
        <f>'MSW BWN'!W97</f>
        <v>4.6416319999999995</v>
      </c>
      <c r="O97">
        <f>TPDDL_ISGS_exbus!BB97</f>
        <v>802.51826784990851</v>
      </c>
      <c r="P97" s="77">
        <v>59.837129287598941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335.38000000000005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13.200000000000001</v>
      </c>
      <c r="AB97" s="117">
        <f>-STOA!P97</f>
        <v>0</v>
      </c>
      <c r="AC97">
        <f t="shared" si="3"/>
        <v>11.97063148400043</v>
      </c>
      <c r="AD97">
        <f t="shared" si="4"/>
        <v>1348.3284007887755</v>
      </c>
      <c r="AE97">
        <f>'IDT-1'!F97</f>
        <v>0</v>
      </c>
      <c r="AF97" s="26"/>
      <c r="AG97">
        <f t="shared" si="5"/>
        <v>1348.3284007887755</v>
      </c>
      <c r="AI97" s="75">
        <f>PXIL!J97</f>
        <v>0</v>
      </c>
      <c r="AJ97" s="75">
        <f>PXIL!P97</f>
        <v>0</v>
      </c>
      <c r="AK97" s="75">
        <f>RTM_IEX!J97</f>
        <v>33.78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66.587348385298455</v>
      </c>
      <c r="J98">
        <f>Bawana_RLNG!T98</f>
        <v>0</v>
      </c>
      <c r="K98">
        <f>Bawana_Spot!T98</f>
        <v>0</v>
      </c>
      <c r="L98">
        <f>TWOMCL!S98</f>
        <v>5.7407239819004525</v>
      </c>
      <c r="M98">
        <f>EDWPCL!W98</f>
        <v>0</v>
      </c>
      <c r="N98">
        <f>'MSW BWN'!W98</f>
        <v>4.7035359999999997</v>
      </c>
      <c r="O98">
        <f>TPDDL_ISGS_exbus!BB98</f>
        <v>802.51826784990851</v>
      </c>
      <c r="P98" s="77">
        <v>59.837129287598941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335.62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13.200000000000001</v>
      </c>
      <c r="AB98" s="117">
        <f>-STOA!P98</f>
        <v>0</v>
      </c>
      <c r="AC98">
        <f t="shared" si="3"/>
        <v>11.97564154236785</v>
      </c>
      <c r="AD98">
        <f t="shared" si="4"/>
        <v>1348.8927155448878</v>
      </c>
      <c r="AE98">
        <f>'IDT-1'!F98</f>
        <v>0</v>
      </c>
      <c r="AF98" s="26"/>
      <c r="AG98">
        <f t="shared" si="5"/>
        <v>1348.8927155448878</v>
      </c>
      <c r="AI98" s="75">
        <f>PXIL!J98</f>
        <v>0</v>
      </c>
      <c r="AJ98" s="75">
        <f>PXIL!P98</f>
        <v>0</v>
      </c>
      <c r="AK98" s="75">
        <f>RTM_IEX!J98</f>
        <v>33.78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0.28701291153980468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1.6122911519556533</v>
      </c>
      <c r="J99">
        <f t="shared" si="6"/>
        <v>0</v>
      </c>
      <c r="K99">
        <f t="shared" si="6"/>
        <v>0</v>
      </c>
      <c r="L99">
        <f t="shared" si="6"/>
        <v>0.14117479928635165</v>
      </c>
      <c r="M99">
        <f t="shared" si="6"/>
        <v>0</v>
      </c>
      <c r="N99">
        <f t="shared" si="6"/>
        <v>0.12379047999999999</v>
      </c>
      <c r="O99">
        <f t="shared" si="6"/>
        <v>17.541130100910976</v>
      </c>
      <c r="P99" s="77">
        <f t="shared" si="6"/>
        <v>1.2932395485388011</v>
      </c>
      <c r="Q99" s="77">
        <f t="shared" si="6"/>
        <v>0.6407999999999997</v>
      </c>
      <c r="R99" s="80">
        <f>SUM(R3:R98)/4000</f>
        <v>0.17640250000000007</v>
      </c>
      <c r="S99" s="80">
        <f t="shared" si="6"/>
        <v>0</v>
      </c>
      <c r="T99" s="78">
        <f t="shared" si="6"/>
        <v>0.81237750000000009</v>
      </c>
      <c r="U99" s="78">
        <f t="shared" si="6"/>
        <v>9.1812350000000027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1.3915E-2</v>
      </c>
      <c r="Z99" s="75">
        <f t="shared" si="6"/>
        <v>0</v>
      </c>
      <c r="AA99" s="117">
        <f t="shared" si="6"/>
        <v>0.3228399999999999</v>
      </c>
      <c r="AB99" s="117">
        <f t="shared" si="6"/>
        <v>0</v>
      </c>
      <c r="AC99">
        <f t="shared" si="6"/>
        <v>0.29042102561751376</v>
      </c>
      <c r="AD99">
        <f t="shared" si="6"/>
        <v>31.727617966614076</v>
      </c>
      <c r="AE99">
        <f t="shared" si="6"/>
        <v>-0.15908824999999999</v>
      </c>
      <c r="AG99">
        <f t="shared" si="6"/>
        <v>31.568529716614076</v>
      </c>
      <c r="AI99">
        <f t="shared" si="6"/>
        <v>0</v>
      </c>
      <c r="AJ99">
        <f t="shared" si="6"/>
        <v>0</v>
      </c>
      <c r="AK99">
        <f t="shared" si="6"/>
        <v>0.31989000000000001</v>
      </c>
      <c r="AL99">
        <f t="shared" si="6"/>
        <v>-0.49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27.608925973470249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0.89909759999999994</v>
      </c>
      <c r="O3">
        <f>NDMC_ISGS_exbus!BB3</f>
        <v>66.62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0.86406339280427535</v>
      </c>
      <c r="AD3">
        <f>SUM(B3:AB3,AI3:AR3)-AC3</f>
        <v>97.324958516772469</v>
      </c>
      <c r="AE3">
        <f>'IDT-1'!E3</f>
        <v>0</v>
      </c>
      <c r="AF3" s="26"/>
      <c r="AG3">
        <f>SUM(AD3:AF3)+AT3</f>
        <v>97.324958516772469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27.608925973470249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0.83842479999999997</v>
      </c>
      <c r="O4">
        <f>NDMC_ISGS_exbus!BB4</f>
        <v>66.289999999999992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1.0381880226081817</v>
      </c>
      <c r="AD4">
        <f t="shared" ref="AD4:AD67" si="1">SUM(B4:AB4,AI4:AR4)-AC4</f>
        <v>76.760161086968537</v>
      </c>
      <c r="AE4">
        <f>'IDT-1'!E4</f>
        <v>0</v>
      </c>
      <c r="AF4" s="26"/>
      <c r="AG4">
        <f t="shared" ref="AG4:AG67" si="2">SUM(AD4:AF4)+AT4</f>
        <v>76.760161086968537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27.608925973470249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0.82783759999999984</v>
      </c>
      <c r="O5">
        <f>NDMC_ISGS_exbus!BB5</f>
        <v>68.2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1.1321003048042753</v>
      </c>
      <c r="AD5">
        <f t="shared" si="1"/>
        <v>127.51566160477246</v>
      </c>
      <c r="AE5">
        <f>'IDT-1'!E5</f>
        <v>0</v>
      </c>
      <c r="AF5" s="26"/>
      <c r="AG5">
        <f t="shared" si="2"/>
        <v>127.51566160477246</v>
      </c>
      <c r="AI5" s="75">
        <f>PXIL!K5</f>
        <v>0</v>
      </c>
      <c r="AJ5" s="75">
        <f>PXIL!Q5</f>
        <v>0</v>
      </c>
      <c r="AK5" s="75">
        <f>RTM_IEX!K5</f>
        <v>28.95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27.608925973470249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0.88545639999999992</v>
      </c>
      <c r="O6">
        <f>NDMC_ISGS_exbus!BB6</f>
        <v>68.2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1.0476873502442754</v>
      </c>
      <c r="AD6">
        <f t="shared" si="1"/>
        <v>118.00769335933245</v>
      </c>
      <c r="AE6">
        <f>'IDT-1'!E6</f>
        <v>0</v>
      </c>
      <c r="AF6" s="26"/>
      <c r="AG6">
        <f t="shared" si="2"/>
        <v>118.00769335933245</v>
      </c>
      <c r="AI6" s="75">
        <f>PXIL!K6</f>
        <v>0</v>
      </c>
      <c r="AJ6" s="75">
        <f>PXIL!Q6</f>
        <v>0</v>
      </c>
      <c r="AK6" s="75">
        <f>RTM_IEX!K6</f>
        <v>19.3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27.608925973470249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0.94694359999999977</v>
      </c>
      <c r="O7">
        <f>NDMC_ISGS_exbus!BB7</f>
        <v>68.209999999999994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0.8784764376042753</v>
      </c>
      <c r="AD7">
        <f t="shared" si="1"/>
        <v>98.948391471972457</v>
      </c>
      <c r="AE7">
        <f>'IDT-1'!E7</f>
        <v>0</v>
      </c>
      <c r="AF7" s="26"/>
      <c r="AG7">
        <f t="shared" si="2"/>
        <v>98.948391471972457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27.608925973470249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0.95182999999999984</v>
      </c>
      <c r="O8">
        <f>NDMC_ISGS_exbus!BB8</f>
        <v>68.209999999999994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1.3031194379242752</v>
      </c>
      <c r="AD8">
        <f t="shared" si="1"/>
        <v>146.77863487165246</v>
      </c>
      <c r="AE8">
        <f>'IDT-1'!E8</f>
        <v>0</v>
      </c>
      <c r="AF8" s="26"/>
      <c r="AG8">
        <f t="shared" si="2"/>
        <v>146.77863487165246</v>
      </c>
      <c r="AI8" s="75">
        <f>PXIL!K8</f>
        <v>0</v>
      </c>
      <c r="AJ8" s="75">
        <f>PXIL!Q8</f>
        <v>0</v>
      </c>
      <c r="AK8" s="75">
        <f>RTM_IEX!K8</f>
        <v>19.3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28.95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27.78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0.93717079999999986</v>
      </c>
      <c r="O9">
        <f>NDMC_ISGS_exbus!BB9</f>
        <v>68.209999999999994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1.049735888397737</v>
      </c>
      <c r="AD9">
        <f t="shared" si="1"/>
        <v>118.23843324770874</v>
      </c>
      <c r="AE9">
        <f>'IDT-1'!E9</f>
        <v>0</v>
      </c>
      <c r="AF9" s="26"/>
      <c r="AG9">
        <f t="shared" si="2"/>
        <v>118.23843324770874</v>
      </c>
      <c r="AI9" s="75">
        <f>PXIL!K9</f>
        <v>0</v>
      </c>
      <c r="AJ9" s="75">
        <f>PXIL!Q9</f>
        <v>0</v>
      </c>
      <c r="AK9" s="75">
        <f>RTM_IEX!K9</f>
        <v>19.3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27.78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0.90887039999999986</v>
      </c>
      <c r="O10">
        <f>NDMC_ISGS_exbus!BB10</f>
        <v>68.209999999999994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1.0572093953216435</v>
      </c>
      <c r="AD10">
        <f t="shared" si="1"/>
        <v>78.902659340784837</v>
      </c>
      <c r="AE10">
        <f>'IDT-1'!E10</f>
        <v>0</v>
      </c>
      <c r="AF10" s="26"/>
      <c r="AG10">
        <f t="shared" si="2"/>
        <v>78.902659340784837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27.09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0.94511119999999993</v>
      </c>
      <c r="O11">
        <f>NDMC_ISGS_exbus!BB11</f>
        <v>67.450000000000017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0.99462976391773728</v>
      </c>
      <c r="AD11">
        <f t="shared" si="1"/>
        <v>112.03147977218876</v>
      </c>
      <c r="AE11">
        <f>'IDT-1'!E11</f>
        <v>0</v>
      </c>
      <c r="AF11" s="26"/>
      <c r="AG11">
        <f t="shared" si="2"/>
        <v>112.03147977218876</v>
      </c>
      <c r="AI11" s="75">
        <f>PXIL!K11</f>
        <v>0</v>
      </c>
      <c r="AJ11" s="75">
        <f>PXIL!Q11</f>
        <v>0</v>
      </c>
      <c r="AK11" s="75">
        <f>RTM_IEX!K11</f>
        <v>14.48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27.09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0.96954319999999972</v>
      </c>
      <c r="O12">
        <f>NDMC_ISGS_exbus!BB12</f>
        <v>67.450000000000017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0.99484476551773726</v>
      </c>
      <c r="AD12">
        <f t="shared" si="1"/>
        <v>112.05569677058877</v>
      </c>
      <c r="AE12">
        <f>'IDT-1'!E12</f>
        <v>0</v>
      </c>
      <c r="AF12" s="26"/>
      <c r="AG12">
        <f t="shared" si="2"/>
        <v>112.05569677058877</v>
      </c>
      <c r="AI12" s="75">
        <f>PXIL!K12</f>
        <v>0</v>
      </c>
      <c r="AJ12" s="75">
        <f>PXIL!Q12</f>
        <v>0</v>
      </c>
      <c r="AK12" s="75">
        <f>RTM_IEX!K12</f>
        <v>14.48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27.09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0.98420239999999981</v>
      </c>
      <c r="O13">
        <f>NDMC_ISGS_exbus!BB13</f>
        <v>67.450000000000017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1.2072297664777374</v>
      </c>
      <c r="AD13">
        <f t="shared" si="1"/>
        <v>135.97797096962879</v>
      </c>
      <c r="AE13">
        <f>'IDT-1'!E13</f>
        <v>0</v>
      </c>
      <c r="AF13" s="26"/>
      <c r="AG13">
        <f t="shared" si="2"/>
        <v>135.97797096962879</v>
      </c>
      <c r="AI13" s="75">
        <f>PXIL!K13</f>
        <v>0</v>
      </c>
      <c r="AJ13" s="75">
        <f>PXIL!Q13</f>
        <v>0</v>
      </c>
      <c r="AK13" s="75">
        <f>RTM_IEX!K13</f>
        <v>9.65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28.95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27.09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0.94409319999999985</v>
      </c>
      <c r="O14">
        <f>NDMC_ISGS_exbus!BB14</f>
        <v>67.450000000000017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0.95211680551773725</v>
      </c>
      <c r="AD14">
        <f t="shared" si="1"/>
        <v>107.24297473058877</v>
      </c>
      <c r="AE14">
        <f>'IDT-1'!E14</f>
        <v>0</v>
      </c>
      <c r="AF14" s="26"/>
      <c r="AG14">
        <f t="shared" si="2"/>
        <v>107.24297473058877</v>
      </c>
      <c r="AI14" s="75">
        <f>PXIL!K14</f>
        <v>0</v>
      </c>
      <c r="AJ14" s="75">
        <f>PXIL!Q14</f>
        <v>0</v>
      </c>
      <c r="AK14" s="75">
        <f>RTM_IEX!K14</f>
        <v>9.65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27.179999999999996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0.91579279999999985</v>
      </c>
      <c r="O15">
        <f>NDMC_ISGS_exbus!BB15</f>
        <v>67.760000000000019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0.95924903721969046</v>
      </c>
      <c r="AD15">
        <f t="shared" si="1"/>
        <v>87.957542098886805</v>
      </c>
      <c r="AE15">
        <f>'IDT-1'!E15</f>
        <v>0</v>
      </c>
      <c r="AF15" s="26"/>
      <c r="AG15">
        <f t="shared" si="2"/>
        <v>87.957542098886805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27.179999999999996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0.97035759999999982</v>
      </c>
      <c r="O16">
        <f>NDMC_ISGS_exbus!BB16</f>
        <v>67.760000000000019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0.99837193223773713</v>
      </c>
      <c r="AD16">
        <f t="shared" si="1"/>
        <v>112.45298400386876</v>
      </c>
      <c r="AE16">
        <f>'IDT-1'!E16</f>
        <v>0</v>
      </c>
      <c r="AF16" s="26"/>
      <c r="AG16">
        <f t="shared" si="2"/>
        <v>112.45298400386876</v>
      </c>
      <c r="AI16" s="75">
        <f>PXIL!K16</f>
        <v>0</v>
      </c>
      <c r="AJ16" s="75">
        <f>PXIL!Q16</f>
        <v>0</v>
      </c>
      <c r="AK16" s="75">
        <f>RTM_IEX!K16</f>
        <v>14.48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27.179999999999996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0.98216639999999988</v>
      </c>
      <c r="O17">
        <f>NDMC_ISGS_exbus!BB17</f>
        <v>67.810000000000016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0.99891584967773728</v>
      </c>
      <c r="AD17">
        <f t="shared" si="1"/>
        <v>112.51424888642876</v>
      </c>
      <c r="AE17">
        <f>'IDT-1'!E17</f>
        <v>0</v>
      </c>
      <c r="AF17" s="26"/>
      <c r="AG17">
        <f t="shared" si="2"/>
        <v>112.51424888642876</v>
      </c>
      <c r="AI17" s="75">
        <f>PXIL!K17</f>
        <v>0</v>
      </c>
      <c r="AJ17" s="75">
        <f>PXIL!Q17</f>
        <v>0</v>
      </c>
      <c r="AK17" s="75">
        <f>RTM_IEX!K17</f>
        <v>14.48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27.179999999999996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0.93045199999999995</v>
      </c>
      <c r="O18">
        <f>NDMC_ISGS_exbus!BB18</f>
        <v>67.810000000000016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1.1683007629577371</v>
      </c>
      <c r="AD18">
        <f t="shared" si="1"/>
        <v>131.59314957314876</v>
      </c>
      <c r="AE18">
        <f>'IDT-1'!E18</f>
        <v>0</v>
      </c>
      <c r="AF18" s="26"/>
      <c r="AG18">
        <f t="shared" si="2"/>
        <v>131.59314957314876</v>
      </c>
      <c r="AI18" s="75">
        <f>PXIL!K18</f>
        <v>0</v>
      </c>
      <c r="AJ18" s="75">
        <f>PXIL!Q18</f>
        <v>0</v>
      </c>
      <c r="AK18" s="75">
        <f>RTM_IEX!K18</f>
        <v>14.48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19.3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27.179999999999996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0.92149359999999969</v>
      </c>
      <c r="O19">
        <f>NDMC_ISGS_exbus!BB19</f>
        <v>67.820000000000007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0.95596592903773714</v>
      </c>
      <c r="AD19">
        <f t="shared" si="1"/>
        <v>107.67652600706876</v>
      </c>
      <c r="AE19">
        <f>'IDT-1'!E19</f>
        <v>0</v>
      </c>
      <c r="AF19" s="26"/>
      <c r="AG19">
        <f t="shared" si="2"/>
        <v>107.67652600706876</v>
      </c>
      <c r="AI19" s="75">
        <f>PXIL!K19</f>
        <v>0</v>
      </c>
      <c r="AJ19" s="75">
        <f>PXIL!Q19</f>
        <v>0</v>
      </c>
      <c r="AK19" s="75">
        <f>RTM_IEX!K19</f>
        <v>9.65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27.179999999999996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0.89136079999999995</v>
      </c>
      <c r="O20">
        <f>NDMC_ISGS_exbus!BB20</f>
        <v>67.820000000000007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1.0039526732306669</v>
      </c>
      <c r="AD20">
        <f t="shared" si="1"/>
        <v>82.948406462875823</v>
      </c>
      <c r="AE20">
        <f>'IDT-1'!E20</f>
        <v>0</v>
      </c>
      <c r="AF20" s="26"/>
      <c r="AG20">
        <f t="shared" si="2"/>
        <v>82.948406462875823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27.179999999999996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0.9489795999999997</v>
      </c>
      <c r="O21">
        <f>NDMC_ISGS_exbus!BB21</f>
        <v>67.960000000000022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0.95743980583773736</v>
      </c>
      <c r="AD21">
        <f t="shared" si="1"/>
        <v>107.84253813026878</v>
      </c>
      <c r="AE21">
        <f>'IDT-1'!E21</f>
        <v>0</v>
      </c>
      <c r="AF21" s="26"/>
      <c r="AG21">
        <f t="shared" si="2"/>
        <v>107.84253813026878</v>
      </c>
      <c r="AI21" s="75">
        <f>PXIL!K21</f>
        <v>0</v>
      </c>
      <c r="AJ21" s="75">
        <f>PXIL!Q21</f>
        <v>0</v>
      </c>
      <c r="AK21" s="75">
        <f>RTM_IEX!K21</f>
        <v>9.65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27.179999999999996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0.90887039999999986</v>
      </c>
      <c r="O22">
        <f>NDMC_ISGS_exbus!BB22</f>
        <v>67.940000000000012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0.95691084487773725</v>
      </c>
      <c r="AD22">
        <f t="shared" si="1"/>
        <v>107.78295789122876</v>
      </c>
      <c r="AE22">
        <f>'IDT-1'!E22</f>
        <v>0</v>
      </c>
      <c r="AF22" s="26"/>
      <c r="AG22">
        <f t="shared" si="2"/>
        <v>107.78295789122876</v>
      </c>
      <c r="AI22" s="75">
        <f>PXIL!K22</f>
        <v>0</v>
      </c>
      <c r="AJ22" s="75">
        <f>PXIL!Q22</f>
        <v>0</v>
      </c>
      <c r="AK22" s="75">
        <f>RTM_IEX!K22</f>
        <v>9.65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27.35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0.94205719999999982</v>
      </c>
      <c r="O23">
        <f>NDMC_ISGS_exbus!BB23</f>
        <v>67.990000000000009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1.1289788887177372</v>
      </c>
      <c r="AD23">
        <f t="shared" si="1"/>
        <v>127.16407664738875</v>
      </c>
      <c r="AE23">
        <f>'IDT-1'!E23</f>
        <v>0</v>
      </c>
      <c r="AF23" s="26"/>
      <c r="AG23">
        <f t="shared" si="2"/>
        <v>127.16407664738875</v>
      </c>
      <c r="AI23" s="75">
        <f>PXIL!K23</f>
        <v>0</v>
      </c>
      <c r="AJ23" s="75">
        <f>PXIL!Q23</f>
        <v>0</v>
      </c>
      <c r="AK23" s="75">
        <f>RTM_IEX!K23</f>
        <v>9.65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19.3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27.35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0.8962471999999998</v>
      </c>
      <c r="O24">
        <f>NDMC_ISGS_exbus!BB24</f>
        <v>67.990000000000009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0.95873576071773725</v>
      </c>
      <c r="AD24">
        <f t="shared" si="1"/>
        <v>107.98850977538876</v>
      </c>
      <c r="AE24">
        <f>'IDT-1'!E24</f>
        <v>0</v>
      </c>
      <c r="AF24" s="26"/>
      <c r="AG24">
        <f t="shared" si="2"/>
        <v>107.98850977538876</v>
      </c>
      <c r="AI24" s="75">
        <f>PXIL!K24</f>
        <v>0</v>
      </c>
      <c r="AJ24" s="75">
        <f>PXIL!Q24</f>
        <v>0</v>
      </c>
      <c r="AK24" s="75">
        <f>RTM_IEX!K24</f>
        <v>9.65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27.35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0.84921559999999985</v>
      </c>
      <c r="O25">
        <f>NDMC_ISGS_exbus!BB25</f>
        <v>66.17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1.0349484330816434</v>
      </c>
      <c r="AD25">
        <f t="shared" si="1"/>
        <v>76.395265503024845</v>
      </c>
      <c r="AE25">
        <f>'IDT-1'!E25</f>
        <v>0</v>
      </c>
      <c r="AF25" s="26"/>
      <c r="AG25">
        <f t="shared" si="2"/>
        <v>76.395265503024845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27.35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0.90887039999999986</v>
      </c>
      <c r="O26">
        <f>NDMC_ISGS_exbus!BB26</f>
        <v>65.84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0.98243084487773713</v>
      </c>
      <c r="AD26">
        <f t="shared" si="1"/>
        <v>110.65743789122875</v>
      </c>
      <c r="AE26">
        <f>'IDT-1'!E26</f>
        <v>0</v>
      </c>
      <c r="AF26" s="26"/>
      <c r="AG26">
        <f t="shared" si="2"/>
        <v>110.65743789122875</v>
      </c>
      <c r="AI26" s="75">
        <f>PXIL!K26</f>
        <v>0</v>
      </c>
      <c r="AJ26" s="75">
        <f>PXIL!Q26</f>
        <v>0</v>
      </c>
      <c r="AK26" s="75">
        <f>RTM_IEX!K26</f>
        <v>14.48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27.35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0.89421119999999987</v>
      </c>
      <c r="O27">
        <f>NDMC_ISGS_exbus!BB27</f>
        <v>65.94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0.98318184391773711</v>
      </c>
      <c r="AD27">
        <f t="shared" si="1"/>
        <v>110.74202769218876</v>
      </c>
      <c r="AE27">
        <f>'IDT-1'!E27</f>
        <v>0</v>
      </c>
      <c r="AF27" s="26"/>
      <c r="AG27">
        <f t="shared" si="2"/>
        <v>110.74202769218876</v>
      </c>
      <c r="AI27" s="75">
        <f>PXIL!K27</f>
        <v>0</v>
      </c>
      <c r="AJ27" s="75">
        <f>PXIL!Q27</f>
        <v>0</v>
      </c>
      <c r="AK27" s="75">
        <f>RTM_IEX!K27</f>
        <v>14.48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27.35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0.90601999999999994</v>
      </c>
      <c r="O28">
        <f>NDMC_ISGS_exbus!BB28</f>
        <v>65.67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1.1507497613577371</v>
      </c>
      <c r="AD28">
        <f t="shared" si="1"/>
        <v>129.61626857474877</v>
      </c>
      <c r="AE28">
        <f>'IDT-1'!E28</f>
        <v>0</v>
      </c>
      <c r="AF28" s="26"/>
      <c r="AG28">
        <f t="shared" si="2"/>
        <v>129.61626857474877</v>
      </c>
      <c r="AI28" s="75">
        <f>PXIL!K28</f>
        <v>0</v>
      </c>
      <c r="AJ28" s="75">
        <f>PXIL!Q28</f>
        <v>0</v>
      </c>
      <c r="AK28" s="75">
        <f>RTM_IEX!K28</f>
        <v>14.48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19.3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27.35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0.92841599999999969</v>
      </c>
      <c r="O29">
        <f>NDMC_ISGS_exbus!BB29</f>
        <v>65.59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0.9804028461577371</v>
      </c>
      <c r="AD29">
        <f t="shared" si="1"/>
        <v>110.42901148994876</v>
      </c>
      <c r="AE29">
        <f>'IDT-1'!E29</f>
        <v>0</v>
      </c>
      <c r="AF29" s="26"/>
      <c r="AG29">
        <f t="shared" si="2"/>
        <v>110.42901148994876</v>
      </c>
      <c r="AI29" s="75">
        <f>PXIL!K29</f>
        <v>0</v>
      </c>
      <c r="AJ29" s="75">
        <f>PXIL!Q29</f>
        <v>0</v>
      </c>
      <c r="AK29" s="75">
        <f>RTM_IEX!K29</f>
        <v>14.48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27.35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0.85410199999999992</v>
      </c>
      <c r="O30">
        <f>NDMC_ISGS_exbus!BB30</f>
        <v>65.59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0.9797488829577371</v>
      </c>
      <c r="AD30">
        <f t="shared" si="1"/>
        <v>110.35535145314876</v>
      </c>
      <c r="AE30">
        <f>'IDT-1'!E30</f>
        <v>0</v>
      </c>
      <c r="AF30" s="26"/>
      <c r="AG30">
        <f t="shared" si="2"/>
        <v>110.35535145314876</v>
      </c>
      <c r="AI30" s="75">
        <f>PXIL!K30</f>
        <v>0</v>
      </c>
      <c r="AJ30" s="75">
        <f>PXIL!Q30</f>
        <v>0</v>
      </c>
      <c r="AK30" s="75">
        <f>RTM_IEX!K30</f>
        <v>14.48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0.86774319999999971</v>
      </c>
      <c r="O31">
        <f>NDMC_ISGS_exbus!BB31</f>
        <v>65.52000000000001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0.99952083835066707</v>
      </c>
      <c r="AD31">
        <f t="shared" si="1"/>
        <v>82.449220697755834</v>
      </c>
      <c r="AE31">
        <f>'IDT-1'!E31</f>
        <v>0</v>
      </c>
      <c r="AF31" s="26"/>
      <c r="AG31">
        <f t="shared" si="2"/>
        <v>82.449220697755834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27.35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0.90988839999999993</v>
      </c>
      <c r="O32">
        <f>NDMC_ISGS_exbus!BB32</f>
        <v>65.52000000000001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1.0644558032777374</v>
      </c>
      <c r="AD32">
        <f t="shared" si="1"/>
        <v>119.89643093282876</v>
      </c>
      <c r="AE32">
        <f>'IDT-1'!E32</f>
        <v>0</v>
      </c>
      <c r="AF32" s="26"/>
      <c r="AG32">
        <f t="shared" si="2"/>
        <v>119.89643093282876</v>
      </c>
      <c r="AI32" s="75">
        <f>PXIL!K32</f>
        <v>0</v>
      </c>
      <c r="AJ32" s="75">
        <f>PXIL!Q32</f>
        <v>0</v>
      </c>
      <c r="AK32" s="75">
        <f>RTM_IEX!K32</f>
        <v>24.12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0.8962471999999998</v>
      </c>
      <c r="O33">
        <f>NDMC_ISGS_exbus!BB33</f>
        <v>66.13000000000001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1.2965677607177373</v>
      </c>
      <c r="AD33">
        <f t="shared" si="1"/>
        <v>146.04067777538873</v>
      </c>
      <c r="AE33">
        <f>'IDT-1'!E33</f>
        <v>0</v>
      </c>
      <c r="AF33" s="26"/>
      <c r="AG33">
        <f t="shared" si="2"/>
        <v>146.04067777538873</v>
      </c>
      <c r="AI33" s="75">
        <f>PXIL!K33</f>
        <v>0</v>
      </c>
      <c r="AJ33" s="75">
        <f>PXIL!Q33</f>
        <v>0</v>
      </c>
      <c r="AK33" s="75">
        <f>RTM_IEX!K33</f>
        <v>19.3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28.95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0.91375679999999992</v>
      </c>
      <c r="O34">
        <f>NDMC_ISGS_exbus!BB34</f>
        <v>66.19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1.2123298451977371</v>
      </c>
      <c r="AD34">
        <f t="shared" si="1"/>
        <v>136.55242529090876</v>
      </c>
      <c r="AE34">
        <f>'IDT-1'!E34</f>
        <v>0</v>
      </c>
      <c r="AF34" s="26"/>
      <c r="AG34">
        <f t="shared" si="2"/>
        <v>136.55242529090876</v>
      </c>
      <c r="AI34" s="75">
        <f>PXIL!K34</f>
        <v>0</v>
      </c>
      <c r="AJ34" s="75">
        <f>PXIL!Q34</f>
        <v>0</v>
      </c>
      <c r="AK34" s="75">
        <f>RTM_IEX!K34</f>
        <v>38.6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0.90398400000000001</v>
      </c>
      <c r="O35">
        <f>NDMC_ISGS_exbus!BB35</f>
        <v>66.37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1.2138278445577371</v>
      </c>
      <c r="AD35">
        <f t="shared" si="1"/>
        <v>136.72115449154876</v>
      </c>
      <c r="AE35">
        <f>'IDT-1'!E35</f>
        <v>0</v>
      </c>
      <c r="AF35" s="26"/>
      <c r="AG35">
        <f t="shared" si="2"/>
        <v>136.72115449154876</v>
      </c>
      <c r="AI35" s="75">
        <f>PXIL!K35</f>
        <v>0</v>
      </c>
      <c r="AJ35" s="75">
        <f>PXIL!Q35</f>
        <v>0</v>
      </c>
      <c r="AK35" s="75">
        <f>RTM_IEX!K35</f>
        <v>38.6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0.89034279999999988</v>
      </c>
      <c r="O36">
        <f>NDMC_ISGS_exbus!BB36</f>
        <v>66.37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0.9589478019977371</v>
      </c>
      <c r="AD36">
        <f t="shared" si="1"/>
        <v>108.01239333410875</v>
      </c>
      <c r="AE36">
        <f>'IDT-1'!E36</f>
        <v>0</v>
      </c>
      <c r="AF36" s="26"/>
      <c r="AG36">
        <f t="shared" si="2"/>
        <v>108.01239333410875</v>
      </c>
      <c r="AI36" s="75">
        <f>PXIL!K36</f>
        <v>0</v>
      </c>
      <c r="AJ36" s="75">
        <f>PXIL!Q36</f>
        <v>0</v>
      </c>
      <c r="AK36" s="75">
        <f>RTM_IEX!K36</f>
        <v>9.65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0.87853399999999993</v>
      </c>
      <c r="O37">
        <f>NDMC_ISGS_exbus!BB37</f>
        <v>68.849999999999994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1.4052678845577371</v>
      </c>
      <c r="AD37">
        <f t="shared" si="1"/>
        <v>158.28426445154875</v>
      </c>
      <c r="AE37">
        <f>'IDT-1'!E37</f>
        <v>0</v>
      </c>
      <c r="AF37" s="26"/>
      <c r="AG37">
        <f t="shared" si="2"/>
        <v>158.28426445154875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0.92739799999999972</v>
      </c>
      <c r="O38">
        <f>NDMC_ISGS_exbus!BB38</f>
        <v>68.89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1.4910603941023097</v>
      </c>
      <c r="AD38">
        <f t="shared" si="1"/>
        <v>167.94762075388741</v>
      </c>
      <c r="AE38">
        <f>'IDT-1'!E38</f>
        <v>0</v>
      </c>
      <c r="AF38" s="26"/>
      <c r="AG38">
        <f t="shared" si="2"/>
        <v>167.94762075388741</v>
      </c>
      <c r="AI38" s="75">
        <f>PXIL!K38</f>
        <v>0</v>
      </c>
      <c r="AJ38" s="75">
        <f>PXIL!Q38</f>
        <v>0</v>
      </c>
      <c r="AK38" s="75">
        <f>RTM_IEX!K38</f>
        <v>14.48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53.08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26.918925820996773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0.87751599999999985</v>
      </c>
      <c r="O39">
        <f>NDMC_ISGS_exbus!BB39</f>
        <v>68.849999999999994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1.5143719797270812</v>
      </c>
      <c r="AD39">
        <f t="shared" si="1"/>
        <v>170.5733529892594</v>
      </c>
      <c r="AE39">
        <f>'IDT-1'!E39</f>
        <v>0</v>
      </c>
      <c r="AF39" s="26"/>
      <c r="AG39">
        <f t="shared" si="2"/>
        <v>170.5733529892594</v>
      </c>
      <c r="AI39" s="75">
        <f>PXIL!K39</f>
        <v>0</v>
      </c>
      <c r="AJ39" s="75">
        <f>PXIL!Q39</f>
        <v>0</v>
      </c>
      <c r="AK39" s="75">
        <f>RTM_IEX!K39</f>
        <v>14.48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26.918925820996773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0.90988839999999993</v>
      </c>
      <c r="O40">
        <f>NDMC_ISGS_exbus!BB40</f>
        <v>68.91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1.557688856847081</v>
      </c>
      <c r="AD40">
        <f t="shared" si="1"/>
        <v>175.45240851213941</v>
      </c>
      <c r="AE40">
        <f>'IDT-1'!E40</f>
        <v>0</v>
      </c>
      <c r="AF40" s="26"/>
      <c r="AG40">
        <f t="shared" si="2"/>
        <v>175.45240851213941</v>
      </c>
      <c r="AI40" s="75">
        <f>PXIL!K40</f>
        <v>0</v>
      </c>
      <c r="AJ40" s="75">
        <f>PXIL!Q40</f>
        <v>0</v>
      </c>
      <c r="AK40" s="75">
        <f>RTM_IEX!K40</f>
        <v>14.48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62.73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26.918925820996773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0.90683439999999982</v>
      </c>
      <c r="O41">
        <f>NDMC_ISGS_exbus!BB41</f>
        <v>69.11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1.3045739816470812</v>
      </c>
      <c r="AD41">
        <f t="shared" si="1"/>
        <v>146.94246938733943</v>
      </c>
      <c r="AE41">
        <f>'IDT-1'!E41</f>
        <v>0</v>
      </c>
      <c r="AF41" s="26"/>
      <c r="AG41">
        <f t="shared" si="2"/>
        <v>146.94246938733943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26.918925820996773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0.84249679999999982</v>
      </c>
      <c r="O42">
        <f>NDMC_ISGS_exbus!BB42</f>
        <v>69.16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1.6442158107670812</v>
      </c>
      <c r="AD42">
        <f t="shared" si="1"/>
        <v>185.1984899582194</v>
      </c>
      <c r="AE42">
        <f>'IDT-1'!E42</f>
        <v>0</v>
      </c>
      <c r="AF42" s="26"/>
      <c r="AG42">
        <f t="shared" si="2"/>
        <v>185.1984899582194</v>
      </c>
      <c r="AI42" s="75">
        <f>PXIL!K42</f>
        <v>0</v>
      </c>
      <c r="AJ42" s="75">
        <f>PXIL!Q42</f>
        <v>0</v>
      </c>
      <c r="AK42" s="75">
        <f>RTM_IEX!K42</f>
        <v>14.48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72.38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1.5619354917681036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0.88728879999999977</v>
      </c>
      <c r="O43">
        <f>NDMC_ISGS_exbus!BB43</f>
        <v>69.209999999999994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1.7010331737675592</v>
      </c>
      <c r="AD43">
        <f t="shared" si="1"/>
        <v>191.59819111800053</v>
      </c>
      <c r="AE43">
        <f>'IDT-1'!E43</f>
        <v>0</v>
      </c>
      <c r="AF43" s="26"/>
      <c r="AG43">
        <f t="shared" si="2"/>
        <v>191.59819111800053</v>
      </c>
      <c r="AI43" s="75">
        <f>PXIL!K43</f>
        <v>0</v>
      </c>
      <c r="AJ43" s="75">
        <f>PXIL!Q43</f>
        <v>0</v>
      </c>
      <c r="AK43" s="75">
        <f>RTM_IEX!K43</f>
        <v>14.48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1.5619354917681036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0.90683439999999982</v>
      </c>
      <c r="O44">
        <f>NDMC_ISGS_exbus!BB44</f>
        <v>69.3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1.7444131750475593</v>
      </c>
      <c r="AD44">
        <f t="shared" si="1"/>
        <v>196.48435671672053</v>
      </c>
      <c r="AE44">
        <f>'IDT-1'!E44</f>
        <v>0</v>
      </c>
      <c r="AF44" s="26"/>
      <c r="AG44">
        <f t="shared" si="2"/>
        <v>196.48435671672053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0.9361527999999999</v>
      </c>
      <c r="O45">
        <f>NDMC_ISGS_exbus!BB45</f>
        <v>69.25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1.3565055165214206</v>
      </c>
      <c r="AD45">
        <f t="shared" si="1"/>
        <v>152.79184863364</v>
      </c>
      <c r="AE45">
        <f>'IDT-1'!E45</f>
        <v>0</v>
      </c>
      <c r="AF45" s="26"/>
      <c r="AG45">
        <f t="shared" si="2"/>
        <v>152.79184863364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48.25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0.90785239999999978</v>
      </c>
      <c r="O46">
        <f>NDMC_ISGS_exbus!BB46</f>
        <v>69.25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1.7808564730014207</v>
      </c>
      <c r="AD46">
        <f t="shared" si="1"/>
        <v>200.58919727716</v>
      </c>
      <c r="AE46">
        <f>'IDT-1'!E46</f>
        <v>0</v>
      </c>
      <c r="AF46" s="26"/>
      <c r="AG46">
        <f t="shared" si="2"/>
        <v>200.58919727716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86.85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21.533967170847593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0.87955199999999989</v>
      </c>
      <c r="O47">
        <f>NDMC_ISGS_exbus!BB47</f>
        <v>69.3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1.7681463405848794</v>
      </c>
      <c r="AD47">
        <f t="shared" si="1"/>
        <v>199.15757418042412</v>
      </c>
      <c r="AE47">
        <f>'IDT-1'!E47</f>
        <v>0</v>
      </c>
      <c r="AF47" s="26"/>
      <c r="AG47">
        <f t="shared" si="2"/>
        <v>199.15757418042412</v>
      </c>
      <c r="AI47" s="75">
        <f>PXIL!K47</f>
        <v>0</v>
      </c>
      <c r="AJ47" s="75">
        <f>PXIL!Q47</f>
        <v>0</v>
      </c>
      <c r="AK47" s="75">
        <f>RTM_IEX!K47</f>
        <v>19.3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86.85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21.389128681412682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0.86489279999999991</v>
      </c>
      <c r="O48">
        <f>NDMC_ISGS_exbus!BB48</f>
        <v>69.3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1.8007987609178522</v>
      </c>
      <c r="AD48">
        <f t="shared" si="1"/>
        <v>202.83542407065627</v>
      </c>
      <c r="AE48">
        <f>'IDT-1'!E48</f>
        <v>0</v>
      </c>
      <c r="AF48" s="26"/>
      <c r="AG48">
        <f t="shared" si="2"/>
        <v>202.83542407065627</v>
      </c>
      <c r="AI48" s="75">
        <f>PXIL!K48</f>
        <v>0</v>
      </c>
      <c r="AJ48" s="75">
        <f>PXIL!Q48</f>
        <v>0</v>
      </c>
      <c r="AK48" s="75">
        <f>RTM_IEX!K48</f>
        <v>24.13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85.89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21.475847221140633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0.90601999999999994</v>
      </c>
      <c r="O49">
        <f>NDMC_ISGS_exbus!BB49</f>
        <v>69.31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1.7085558034274582</v>
      </c>
      <c r="AD49">
        <f t="shared" si="1"/>
        <v>192.44551276787459</v>
      </c>
      <c r="AE49">
        <f>'IDT-1'!E49</f>
        <v>0</v>
      </c>
      <c r="AF49" s="26"/>
      <c r="AG49">
        <f t="shared" si="2"/>
        <v>192.44551276787459</v>
      </c>
      <c r="AI49" s="75">
        <f>PXIL!K49</f>
        <v>0</v>
      </c>
      <c r="AJ49" s="75">
        <f>PXIL!Q49</f>
        <v>0</v>
      </c>
      <c r="AK49" s="75">
        <f>RTM_IEX!K49</f>
        <v>14.48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84.92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2.1022013501614323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21.389128681412682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0.91172079999999978</v>
      </c>
      <c r="O50">
        <f>NDMC_ISGS_exbus!BB50</f>
        <v>69.84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1.3048908473178522</v>
      </c>
      <c r="AD50">
        <f t="shared" si="1"/>
        <v>146.97815998425625</v>
      </c>
      <c r="AE50">
        <f>'IDT-1'!E50</f>
        <v>0</v>
      </c>
      <c r="AF50" s="26"/>
      <c r="AG50">
        <f t="shared" si="2"/>
        <v>146.97815998425625</v>
      </c>
      <c r="AI50" s="75">
        <f>PXIL!K50</f>
        <v>0</v>
      </c>
      <c r="AJ50" s="75">
        <f>PXIL!Q50</f>
        <v>0</v>
      </c>
      <c r="AK50" s="75">
        <f>RTM_IEX!K50</f>
        <v>14.48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2.1022013501614323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21.319128693448853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0.8931931999999998</v>
      </c>
      <c r="O51">
        <f>NDMC_ISGS_exbus!BB51</f>
        <v>69.84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1.7966478045437706</v>
      </c>
      <c r="AD51">
        <f t="shared" si="1"/>
        <v>202.36787543906652</v>
      </c>
      <c r="AE51">
        <f>'IDT-1'!E51</f>
        <v>0</v>
      </c>
      <c r="AF51" s="26"/>
      <c r="AG51">
        <f t="shared" si="2"/>
        <v>202.36787543906652</v>
      </c>
      <c r="AI51" s="75">
        <f>PXIL!K51</f>
        <v>0</v>
      </c>
      <c r="AJ51" s="75">
        <f>PXIL!Q51</f>
        <v>0</v>
      </c>
      <c r="AK51" s="75">
        <f>RTM_IEX!K51</f>
        <v>24.13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84.92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2.1022013501614323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21.319128693448853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0.87955199999999989</v>
      </c>
      <c r="O52">
        <f>NDMC_ISGS_exbus!BB52</f>
        <v>70.27000000000001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1.8172957619837704</v>
      </c>
      <c r="AD52">
        <f t="shared" si="1"/>
        <v>204.69358628162652</v>
      </c>
      <c r="AE52">
        <f>'IDT-1'!E52</f>
        <v>0</v>
      </c>
      <c r="AF52" s="26"/>
      <c r="AG52">
        <f t="shared" si="2"/>
        <v>204.69358628162652</v>
      </c>
      <c r="AI52" s="75">
        <f>PXIL!K52</f>
        <v>0</v>
      </c>
      <c r="AJ52" s="75">
        <f>PXIL!Q52</f>
        <v>0</v>
      </c>
      <c r="AK52" s="75">
        <f>RTM_IEX!K52</f>
        <v>24.13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86.85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2.1022013501614323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0.90601999999999994</v>
      </c>
      <c r="O53">
        <f>NDMC_ISGS_exbus!BB53</f>
        <v>70.28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1.8324083478814206</v>
      </c>
      <c r="AD53">
        <f t="shared" si="1"/>
        <v>206.39581300227999</v>
      </c>
      <c r="AE53">
        <f>'IDT-1'!E53</f>
        <v>0</v>
      </c>
      <c r="AF53" s="26"/>
      <c r="AG53">
        <f t="shared" si="2"/>
        <v>206.39581300227999</v>
      </c>
      <c r="AI53" s="75">
        <f>PXIL!K53</f>
        <v>0</v>
      </c>
      <c r="AJ53" s="75">
        <f>PXIL!Q53</f>
        <v>0</v>
      </c>
      <c r="AK53" s="75">
        <f>RTM_IEX!K53</f>
        <v>24.13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86.85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0.88443839999999996</v>
      </c>
      <c r="O54">
        <f>NDMC_ISGS_exbus!BB54</f>
        <v>70.800000000000011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1.8198189986517812</v>
      </c>
      <c r="AD54">
        <f t="shared" si="1"/>
        <v>204.97779448450515</v>
      </c>
      <c r="AE54">
        <f>'IDT-1'!E54</f>
        <v>0</v>
      </c>
      <c r="AF54" s="26"/>
      <c r="AG54">
        <f t="shared" si="2"/>
        <v>204.97779448450515</v>
      </c>
      <c r="AI54" s="75">
        <f>PXIL!K54</f>
        <v>0</v>
      </c>
      <c r="AJ54" s="75">
        <f>PXIL!Q54</f>
        <v>0</v>
      </c>
      <c r="AK54" s="75">
        <f>RTM_IEX!K54</f>
        <v>24.13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84.92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0.91172079999999978</v>
      </c>
      <c r="O55">
        <f>NDMC_ISGS_exbus!BB55</f>
        <v>71.470000000000013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1.4183390837717811</v>
      </c>
      <c r="AD55">
        <f t="shared" si="1"/>
        <v>159.75655679938518</v>
      </c>
      <c r="AE55">
        <f>'IDT-1'!E55</f>
        <v>0</v>
      </c>
      <c r="AF55" s="26"/>
      <c r="AG55">
        <f t="shared" si="2"/>
        <v>159.75655679938518</v>
      </c>
      <c r="AI55" s="75">
        <f>PXIL!K55</f>
        <v>0</v>
      </c>
      <c r="AJ55" s="75">
        <f>PXIL!Q55</f>
        <v>0</v>
      </c>
      <c r="AK55" s="75">
        <f>RTM_IEX!K55</f>
        <v>14.48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0.91762519999999981</v>
      </c>
      <c r="O56">
        <f>NDMC_ISGS_exbus!BB56</f>
        <v>72.13000000000001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1.8487990424917813</v>
      </c>
      <c r="AD56">
        <f t="shared" si="1"/>
        <v>208.24200124066516</v>
      </c>
      <c r="AE56">
        <f>'IDT-1'!E56</f>
        <v>0</v>
      </c>
      <c r="AF56" s="26"/>
      <c r="AG56">
        <f t="shared" si="2"/>
        <v>208.24200124066516</v>
      </c>
      <c r="AI56" s="75">
        <f>PXIL!K56</f>
        <v>0</v>
      </c>
      <c r="AJ56" s="75">
        <f>PXIL!Q56</f>
        <v>0</v>
      </c>
      <c r="AK56" s="75">
        <f>RTM_IEX!K56</f>
        <v>24.13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86.85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0.90683439999999982</v>
      </c>
      <c r="O57">
        <f>NDMC_ISGS_exbus!BB57</f>
        <v>72.800000000000011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1.8546000834517811</v>
      </c>
      <c r="AD57">
        <f t="shared" si="1"/>
        <v>208.89540939970516</v>
      </c>
      <c r="AE57">
        <f>'IDT-1'!E57</f>
        <v>0</v>
      </c>
      <c r="AF57" s="26"/>
      <c r="AG57">
        <f t="shared" si="2"/>
        <v>208.89540939970516</v>
      </c>
      <c r="AI57" s="75">
        <f>PXIL!K57</f>
        <v>0</v>
      </c>
      <c r="AJ57" s="75">
        <f>PXIL!Q57</f>
        <v>0</v>
      </c>
      <c r="AK57" s="75">
        <f>RTM_IEX!K57</f>
        <v>24.13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86.85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0.9392067999999999</v>
      </c>
      <c r="O58">
        <f>NDMC_ISGS_exbus!BB58</f>
        <v>73.39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1.7751569605717812</v>
      </c>
      <c r="AD58">
        <f t="shared" si="1"/>
        <v>199.94722492258515</v>
      </c>
      <c r="AE58">
        <f>'IDT-1'!E58</f>
        <v>0</v>
      </c>
      <c r="AF58" s="26"/>
      <c r="AG58">
        <f t="shared" si="2"/>
        <v>199.94722492258515</v>
      </c>
      <c r="AI58" s="75">
        <f>PXIL!K58</f>
        <v>0</v>
      </c>
      <c r="AJ58" s="75">
        <f>PXIL!Q58</f>
        <v>0</v>
      </c>
      <c r="AK58" s="75">
        <f>RTM_IEX!K58</f>
        <v>14.48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86.85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0.90500199999999997</v>
      </c>
      <c r="O59">
        <f>NDMC_ISGS_exbus!BB59</f>
        <v>66.27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1.287599958331781</v>
      </c>
      <c r="AD59">
        <f t="shared" si="1"/>
        <v>145.03057712482516</v>
      </c>
      <c r="AE59">
        <f>'IDT-1'!E59</f>
        <v>0</v>
      </c>
      <c r="AF59" s="26"/>
      <c r="AG59">
        <f t="shared" si="2"/>
        <v>145.03057712482516</v>
      </c>
      <c r="AI59" s="75">
        <f>PXIL!K59</f>
        <v>0</v>
      </c>
      <c r="AJ59" s="75">
        <f>PXIL!Q59</f>
        <v>0</v>
      </c>
      <c r="AK59" s="75">
        <f>RTM_IEX!K59</f>
        <v>14.48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0.9001155999999999</v>
      </c>
      <c r="O60">
        <f>NDMC_ISGS_exbus!BB60</f>
        <v>66.239999999999995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1.7543969580117811</v>
      </c>
      <c r="AD60">
        <f t="shared" si="1"/>
        <v>197.60889372514518</v>
      </c>
      <c r="AE60">
        <f>'IDT-1'!E60</f>
        <v>0</v>
      </c>
      <c r="AF60" s="26"/>
      <c r="AG60">
        <f t="shared" si="2"/>
        <v>197.60889372514518</v>
      </c>
      <c r="AI60" s="75">
        <f>PXIL!K60</f>
        <v>0</v>
      </c>
      <c r="AJ60" s="75">
        <f>PXIL!Q60</f>
        <v>0</v>
      </c>
      <c r="AK60" s="75">
        <f>RTM_IEX!K60</f>
        <v>24.13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82.03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0.88647439999999988</v>
      </c>
      <c r="O61">
        <f>NDMC_ISGS_exbus!BB61</f>
        <v>65.999999999999986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1.709660915451781</v>
      </c>
      <c r="AD61">
        <f t="shared" si="1"/>
        <v>192.56998856770511</v>
      </c>
      <c r="AE61">
        <f>'IDT-1'!E61</f>
        <v>0</v>
      </c>
      <c r="AF61" s="26"/>
      <c r="AG61">
        <f t="shared" si="2"/>
        <v>192.56998856770511</v>
      </c>
      <c r="AI61" s="75">
        <f>PXIL!K61</f>
        <v>0</v>
      </c>
      <c r="AJ61" s="75">
        <f>PXIL!Q61</f>
        <v>0</v>
      </c>
      <c r="AK61" s="75">
        <f>RTM_IEX!K61</f>
        <v>24.13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0.89136079999999995</v>
      </c>
      <c r="O62">
        <f>NDMC_ISGS_exbus!BB62</f>
        <v>65.939999999999984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1.709175915771781</v>
      </c>
      <c r="AD62">
        <f t="shared" si="1"/>
        <v>192.51535996738514</v>
      </c>
      <c r="AE62">
        <f>'IDT-1'!E62</f>
        <v>0</v>
      </c>
      <c r="AF62" s="26"/>
      <c r="AG62">
        <f t="shared" si="2"/>
        <v>192.51535996738514</v>
      </c>
      <c r="AI62" s="75">
        <f>PXIL!K62</f>
        <v>0</v>
      </c>
      <c r="AJ62" s="75">
        <f>PXIL!Q62</f>
        <v>0</v>
      </c>
      <c r="AK62" s="75">
        <f>RTM_IEX!K62</f>
        <v>24.13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77.2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0.88830679999999984</v>
      </c>
      <c r="O63">
        <f>NDMC_ISGS_exbus!BB63</f>
        <v>65.269999999999982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1.3210690405717811</v>
      </c>
      <c r="AD63">
        <f t="shared" si="1"/>
        <v>148.80041284258513</v>
      </c>
      <c r="AE63">
        <f>'IDT-1'!E63</f>
        <v>0</v>
      </c>
      <c r="AF63" s="26"/>
      <c r="AG63">
        <f t="shared" si="2"/>
        <v>148.80041284258513</v>
      </c>
      <c r="AI63" s="75">
        <f>PXIL!K63</f>
        <v>0</v>
      </c>
      <c r="AJ63" s="75">
        <f>PXIL!Q63</f>
        <v>0</v>
      </c>
      <c r="AK63" s="75">
        <f>RTM_IEX!K63</f>
        <v>19.3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0.87364759999999997</v>
      </c>
      <c r="O64">
        <f>NDMC_ISGS_exbus!BB64</f>
        <v>65.269999999999982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1.7031240396117808</v>
      </c>
      <c r="AD64">
        <f t="shared" si="1"/>
        <v>191.83369864354512</v>
      </c>
      <c r="AE64">
        <f>'IDT-1'!E64</f>
        <v>0</v>
      </c>
      <c r="AF64" s="26"/>
      <c r="AG64">
        <f t="shared" si="2"/>
        <v>191.83369864354512</v>
      </c>
      <c r="AI64" s="75">
        <f>PXIL!K64</f>
        <v>0</v>
      </c>
      <c r="AJ64" s="75">
        <f>PXIL!Q64</f>
        <v>0</v>
      </c>
      <c r="AK64" s="75">
        <f>RTM_IEX!K64</f>
        <v>24.13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77.2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0.8824023999999997</v>
      </c>
      <c r="O65">
        <f>NDMC_ISGS_exbus!BB65</f>
        <v>62.869999999999983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1.6820810818517811</v>
      </c>
      <c r="AD65">
        <f t="shared" si="1"/>
        <v>189.46349640130512</v>
      </c>
      <c r="AE65">
        <f>'IDT-1'!E65</f>
        <v>0</v>
      </c>
      <c r="AF65" s="26"/>
      <c r="AG65">
        <f t="shared" si="2"/>
        <v>189.46349640130512</v>
      </c>
      <c r="AI65" s="75">
        <f>PXIL!K65</f>
        <v>0</v>
      </c>
      <c r="AJ65" s="75">
        <f>PXIL!Q65</f>
        <v>0</v>
      </c>
      <c r="AK65" s="75">
        <f>RTM_IEX!K65</f>
        <v>24.13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0.91273879999999974</v>
      </c>
      <c r="O66">
        <f>NDMC_ISGS_exbus!BB66</f>
        <v>62.869999999999983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1.6823480421717809</v>
      </c>
      <c r="AD66">
        <f t="shared" si="1"/>
        <v>189.49356584098513</v>
      </c>
      <c r="AE66">
        <f>'IDT-1'!E66</f>
        <v>0</v>
      </c>
      <c r="AF66" s="26"/>
      <c r="AG66">
        <f t="shared" si="2"/>
        <v>189.49356584098513</v>
      </c>
      <c r="AI66" s="75">
        <f>PXIL!K66</f>
        <v>0</v>
      </c>
      <c r="AJ66" s="75">
        <f>PXIL!Q66</f>
        <v>0</v>
      </c>
      <c r="AK66" s="75">
        <f>RTM_IEX!K66</f>
        <v>24.13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77.2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0.93818879999999982</v>
      </c>
      <c r="O67">
        <f>NDMC_ISGS_exbus!BB67</f>
        <v>62.809999999999988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1.257444002171781</v>
      </c>
      <c r="AD67">
        <f t="shared" si="1"/>
        <v>141.63391988098513</v>
      </c>
      <c r="AE67">
        <f>'IDT-1'!E67</f>
        <v>0</v>
      </c>
      <c r="AF67" s="26"/>
      <c r="AG67">
        <f t="shared" si="2"/>
        <v>141.63391988098513</v>
      </c>
      <c r="AI67" s="75">
        <f>PXIL!K67</f>
        <v>0</v>
      </c>
      <c r="AJ67" s="75">
        <f>PXIL!Q67</f>
        <v>0</v>
      </c>
      <c r="AK67" s="75">
        <f>RTM_IEX!K67</f>
        <v>14.48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1.5205140806297033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0.88647439999999988</v>
      </c>
      <c r="O68">
        <f>NDMC_ISGS_exbus!BB68</f>
        <v>62.809999999999988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1.6340454986295412</v>
      </c>
      <c r="AD68">
        <f t="shared" ref="AD68:AD98" si="4">SUM(B68:AB68,AI68:AR68)-AC68</f>
        <v>184.05294298200013</v>
      </c>
      <c r="AE68">
        <f>'IDT-1'!E68</f>
        <v>0</v>
      </c>
      <c r="AF68" s="26"/>
      <c r="AG68">
        <f t="shared" ref="AG68:AG98" si="5">SUM(AD68:AF68)+AT68</f>
        <v>184.05294298200013</v>
      </c>
      <c r="AI68" s="75">
        <f>PXIL!K68</f>
        <v>0</v>
      </c>
      <c r="AJ68" s="75">
        <f>PXIL!Q68</f>
        <v>0</v>
      </c>
      <c r="AK68" s="75">
        <f>RTM_IEX!K68</f>
        <v>24.13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72.38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0.86977919999999986</v>
      </c>
      <c r="O69">
        <f>NDMC_ISGS_exbus!BB69</f>
        <v>62.809999999999988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1.6390259976917809</v>
      </c>
      <c r="AD69">
        <f t="shared" si="4"/>
        <v>184.61392828546511</v>
      </c>
      <c r="AE69">
        <f>'IDT-1'!E69</f>
        <v>0</v>
      </c>
      <c r="AF69" s="26"/>
      <c r="AG69">
        <f t="shared" si="5"/>
        <v>184.61392828546511</v>
      </c>
      <c r="AI69" s="75">
        <f>PXIL!K69</f>
        <v>0</v>
      </c>
      <c r="AJ69" s="75">
        <f>PXIL!Q69</f>
        <v>0</v>
      </c>
      <c r="AK69" s="75">
        <f>RTM_IEX!K69</f>
        <v>24.13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72.38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0.95977039999999991</v>
      </c>
      <c r="O70">
        <f>NDMC_ISGS_exbus!BB70</f>
        <v>62.809999999999988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1.5973139202517808</v>
      </c>
      <c r="AD70">
        <f t="shared" si="4"/>
        <v>179.91563156290511</v>
      </c>
      <c r="AE70">
        <f>'IDT-1'!E70</f>
        <v>0</v>
      </c>
      <c r="AF70" s="26"/>
      <c r="AG70">
        <f t="shared" si="5"/>
        <v>179.91563156290511</v>
      </c>
      <c r="AI70" s="75">
        <f>PXIL!K70</f>
        <v>0</v>
      </c>
      <c r="AJ70" s="75">
        <f>PXIL!Q70</f>
        <v>0</v>
      </c>
      <c r="AK70" s="75">
        <f>RTM_IEX!K70</f>
        <v>24.13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67.55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0.91273879999999974</v>
      </c>
      <c r="O71">
        <f>NDMC_ISGS_exbus!BB71</f>
        <v>62.639999999999979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1.1708040421717809</v>
      </c>
      <c r="AD71">
        <f t="shared" si="4"/>
        <v>131.87510984098515</v>
      </c>
      <c r="AE71">
        <f>'IDT-1'!E71</f>
        <v>0</v>
      </c>
      <c r="AF71" s="26"/>
      <c r="AG71">
        <f t="shared" si="5"/>
        <v>131.87510984098515</v>
      </c>
      <c r="AI71" s="75">
        <f>PXIL!K71</f>
        <v>0</v>
      </c>
      <c r="AJ71" s="75">
        <f>PXIL!Q71</f>
        <v>0</v>
      </c>
      <c r="AK71" s="75">
        <f>RTM_IEX!K71</f>
        <v>14.48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0.89706159999999979</v>
      </c>
      <c r="O72">
        <f>NDMC_ISGS_exbus!BB72</f>
        <v>62.639999999999979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1.552762082811781</v>
      </c>
      <c r="AD72">
        <f t="shared" si="4"/>
        <v>174.89747460034513</v>
      </c>
      <c r="AE72">
        <f>'IDT-1'!E72</f>
        <v>0</v>
      </c>
      <c r="AF72" s="26"/>
      <c r="AG72">
        <f t="shared" si="5"/>
        <v>174.89747460034513</v>
      </c>
      <c r="AI72" s="75">
        <f>PXIL!K72</f>
        <v>0</v>
      </c>
      <c r="AJ72" s="75">
        <f>PXIL!Q72</f>
        <v>0</v>
      </c>
      <c r="AK72" s="75">
        <f>RTM_IEX!K72</f>
        <v>24.13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62.72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21.25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0.87364759999999997</v>
      </c>
      <c r="O73">
        <f>NDMC_ISGS_exbus!BB73</f>
        <v>55.52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1.4319960396117812</v>
      </c>
      <c r="AD73">
        <f t="shared" si="4"/>
        <v>161.29482664354515</v>
      </c>
      <c r="AE73">
        <f>'IDT-1'!E73</f>
        <v>0</v>
      </c>
      <c r="AF73" s="26"/>
      <c r="AG73">
        <f t="shared" si="5"/>
        <v>161.29482664354515</v>
      </c>
      <c r="AI73" s="75">
        <f>PXIL!K73</f>
        <v>0</v>
      </c>
      <c r="AJ73" s="75">
        <f>PXIL!Q73</f>
        <v>0</v>
      </c>
      <c r="AK73" s="75">
        <f>RTM_IEX!K73</f>
        <v>19.3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62.72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21.389128681412682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0.86977919999999986</v>
      </c>
      <c r="O74">
        <f>NDMC_ISGS_exbus!BB74</f>
        <v>55.52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1.4332743300882127</v>
      </c>
      <c r="AD74">
        <f t="shared" si="4"/>
        <v>161.4388086344814</v>
      </c>
      <c r="AE74">
        <f>'IDT-1'!E74</f>
        <v>0</v>
      </c>
      <c r="AF74" s="26"/>
      <c r="AG74">
        <f t="shared" si="5"/>
        <v>161.4388086344814</v>
      </c>
      <c r="AI74" s="75">
        <f>PXIL!K74</f>
        <v>0</v>
      </c>
      <c r="AJ74" s="75">
        <f>PXIL!Q74</f>
        <v>0</v>
      </c>
      <c r="AK74" s="75">
        <f>RTM_IEX!K74</f>
        <v>19.3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62.73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1.4063452415411251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21.389128681412682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0.87955199999999989</v>
      </c>
      <c r="O75">
        <f>NDMC_ISGS_exbus!BB75</f>
        <v>54.31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0.9919802281219936</v>
      </c>
      <c r="AD75">
        <f t="shared" si="4"/>
        <v>111.73304569483182</v>
      </c>
      <c r="AE75">
        <f>'IDT-1'!E75</f>
        <v>0</v>
      </c>
      <c r="AF75" s="26"/>
      <c r="AG75">
        <f t="shared" si="5"/>
        <v>111.73304569483182</v>
      </c>
      <c r="AI75" s="75">
        <f>PXIL!K75</f>
        <v>0</v>
      </c>
      <c r="AJ75" s="75">
        <f>PXIL!Q75</f>
        <v>0</v>
      </c>
      <c r="AK75" s="75">
        <f>RTM_IEX!K75</f>
        <v>14.48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1.4063452415411251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21.389128681412682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0.87751599999999985</v>
      </c>
      <c r="O76">
        <f>NDMC_ISGS_exbus!BB76</f>
        <v>54.31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20.45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1.3736183113219935</v>
      </c>
      <c r="AD76">
        <f t="shared" si="4"/>
        <v>154.7193716116318</v>
      </c>
      <c r="AE76">
        <f>'IDT-1'!E76</f>
        <v>0</v>
      </c>
      <c r="AF76" s="26"/>
      <c r="AG76">
        <f t="shared" si="5"/>
        <v>154.7193716116318</v>
      </c>
      <c r="AI76" s="75">
        <f>PXIL!K76</f>
        <v>0</v>
      </c>
      <c r="AJ76" s="75">
        <f>PXIL!Q76</f>
        <v>0</v>
      </c>
      <c r="AK76" s="75">
        <f>RTM_IEX!K76</f>
        <v>14.48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42.22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1.4063452415411251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21.389128681412682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0.83842479999999997</v>
      </c>
      <c r="O77">
        <f>NDMC_ISGS_exbus!BB77</f>
        <v>54.17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20.41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1.3434423087619933</v>
      </c>
      <c r="AD77">
        <f t="shared" si="4"/>
        <v>151.32045641419182</v>
      </c>
      <c r="AE77">
        <f>'IDT-1'!E77</f>
        <v>0</v>
      </c>
      <c r="AF77" s="26"/>
      <c r="AG77">
        <f t="shared" si="5"/>
        <v>151.32045641419182</v>
      </c>
      <c r="AI77" s="75">
        <f>PXIL!K77</f>
        <v>0</v>
      </c>
      <c r="AJ77" s="75">
        <f>PXIL!Q77</f>
        <v>0</v>
      </c>
      <c r="AK77" s="75">
        <f>RTM_IEX!K77</f>
        <v>14.48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39.01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0.85715599999999981</v>
      </c>
      <c r="O78">
        <f>NDMC_ISGS_exbus!BB78</f>
        <v>54.17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18.75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1.3230743446814206</v>
      </c>
      <c r="AD78">
        <f t="shared" si="4"/>
        <v>149.02628300548</v>
      </c>
      <c r="AE78">
        <f>'IDT-1'!E78</f>
        <v>0</v>
      </c>
      <c r="AF78" s="26"/>
      <c r="AG78">
        <f t="shared" si="5"/>
        <v>149.02628300548</v>
      </c>
      <c r="AI78" s="75">
        <f>PXIL!K78</f>
        <v>0</v>
      </c>
      <c r="AJ78" s="75">
        <f>PXIL!Q78</f>
        <v>0</v>
      </c>
      <c r="AK78" s="75">
        <f>RTM_IEX!K78</f>
        <v>14.48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37.43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0.92739799999999972</v>
      </c>
      <c r="O79">
        <f>NDMC_ISGS_exbus!BB79</f>
        <v>54.18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2.06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0.9759164742814207</v>
      </c>
      <c r="AD79">
        <f t="shared" si="4"/>
        <v>109.92368287588002</v>
      </c>
      <c r="AE79">
        <f>'IDT-1'!E79</f>
        <v>0</v>
      </c>
      <c r="AF79" s="26"/>
      <c r="AG79">
        <f t="shared" si="5"/>
        <v>109.92368287588002</v>
      </c>
      <c r="AI79" s="75">
        <f>PXIL!K79</f>
        <v>0</v>
      </c>
      <c r="AJ79" s="75">
        <f>PXIL!Q79</f>
        <v>0</v>
      </c>
      <c r="AK79" s="75">
        <f>RTM_IEX!K79</f>
        <v>12.73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16.34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0.90683439999999982</v>
      </c>
      <c r="O80">
        <f>NDMC_ISGS_exbus!BB80</f>
        <v>54.18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15.84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1.3395275146014207</v>
      </c>
      <c r="AD80">
        <f t="shared" si="4"/>
        <v>150.87950823556</v>
      </c>
      <c r="AE80">
        <f>'IDT-1'!E80</f>
        <v>0</v>
      </c>
      <c r="AF80" s="26"/>
      <c r="AG80">
        <f t="shared" si="5"/>
        <v>150.87950823556</v>
      </c>
      <c r="AI80" s="75">
        <f>PXIL!K80</f>
        <v>0</v>
      </c>
      <c r="AJ80" s="75">
        <f>PXIL!Q80</f>
        <v>0</v>
      </c>
      <c r="AK80" s="75">
        <f>RTM_IEX!K80</f>
        <v>14.29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42.34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0.87079719999999983</v>
      </c>
      <c r="O81">
        <f>NDMC_ISGS_exbus!BB81</f>
        <v>54.18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15.36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1.3454583872414205</v>
      </c>
      <c r="AD81">
        <f t="shared" si="4"/>
        <v>151.54754016292003</v>
      </c>
      <c r="AE81">
        <f>'IDT-1'!E81</f>
        <v>0</v>
      </c>
      <c r="AF81" s="26"/>
      <c r="AG81">
        <f t="shared" si="5"/>
        <v>151.54754016292003</v>
      </c>
      <c r="AI81" s="75">
        <f>PXIL!K81</f>
        <v>0</v>
      </c>
      <c r="AJ81" s="75">
        <f>PXIL!Q81</f>
        <v>0</v>
      </c>
      <c r="AK81" s="75">
        <f>RTM_IEX!K81</f>
        <v>14.48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43.34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0.89136079999999995</v>
      </c>
      <c r="O82">
        <f>NDMC_ISGS_exbus!BB82</f>
        <v>54.18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10.95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1.3217913469214206</v>
      </c>
      <c r="AD82">
        <f t="shared" si="4"/>
        <v>148.88177080324002</v>
      </c>
      <c r="AE82">
        <f>'IDT-1'!E82</f>
        <v>0</v>
      </c>
      <c r="AF82" s="26"/>
      <c r="AG82">
        <f t="shared" si="5"/>
        <v>148.88177080324002</v>
      </c>
      <c r="AI82" s="75">
        <f>PXIL!K82</f>
        <v>0</v>
      </c>
      <c r="AJ82" s="75">
        <f>PXIL!Q82</f>
        <v>0</v>
      </c>
      <c r="AK82" s="75">
        <f>RTM_IEX!K82</f>
        <v>14.48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45.04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21.741490137946009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0.87079719999999983</v>
      </c>
      <c r="O83">
        <f>NDMC_ISGS_exbus!BB83</f>
        <v>54.18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0.86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0.99945550045534559</v>
      </c>
      <c r="AD83">
        <f t="shared" si="4"/>
        <v>112.5750331876521</v>
      </c>
      <c r="AE83">
        <f>'IDT-1'!E83</f>
        <v>0</v>
      </c>
      <c r="AF83" s="26"/>
      <c r="AG83">
        <f t="shared" si="5"/>
        <v>112.5750331876521</v>
      </c>
      <c r="AI83" s="75">
        <f>PXIL!K83</f>
        <v>0</v>
      </c>
      <c r="AJ83" s="75">
        <f>PXIL!Q83</f>
        <v>0</v>
      </c>
      <c r="AK83" s="75">
        <f>RTM_IEX!K83</f>
        <v>14.48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18.38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21.741490137946009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0.8687611999999999</v>
      </c>
      <c r="O84">
        <f>NDMC_ISGS_exbus!BB84</f>
        <v>54.18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11.19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1.2543735836553456</v>
      </c>
      <c r="AD84">
        <f t="shared" si="4"/>
        <v>141.28807910445209</v>
      </c>
      <c r="AE84">
        <f>'IDT-1'!E84</f>
        <v>0</v>
      </c>
      <c r="AF84" s="26"/>
      <c r="AG84">
        <f t="shared" si="5"/>
        <v>141.28807910445209</v>
      </c>
      <c r="AI84" s="75">
        <f>PXIL!K84</f>
        <v>0</v>
      </c>
      <c r="AJ84" s="75">
        <f>PXIL!Q84</f>
        <v>0</v>
      </c>
      <c r="AK84" s="75">
        <f>RTM_IEX!K84</f>
        <v>14.48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37.020000000000003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21.741490137946009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0.94409319999999985</v>
      </c>
      <c r="O85">
        <f>NDMC_ISGS_exbus!BB85</f>
        <v>54.18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1.2553885052553455</v>
      </c>
      <c r="AD85">
        <f t="shared" si="4"/>
        <v>141.40239618285207</v>
      </c>
      <c r="AE85">
        <f>'IDT-1'!E85</f>
        <v>0</v>
      </c>
      <c r="AF85" s="26"/>
      <c r="AG85">
        <f t="shared" si="5"/>
        <v>141.40239618285207</v>
      </c>
      <c r="AI85" s="75">
        <f>PXIL!K85</f>
        <v>0</v>
      </c>
      <c r="AJ85" s="75">
        <f>PXIL!Q85</f>
        <v>0</v>
      </c>
      <c r="AK85" s="75">
        <f>RTM_IEX!K85</f>
        <v>14.48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48.25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21.741490137946009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0.95875239999999973</v>
      </c>
      <c r="O86">
        <f>NDMC_ISGS_exbus!BB86</f>
        <v>54.18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1.2555175062153454</v>
      </c>
      <c r="AD86">
        <f t="shared" si="4"/>
        <v>141.4169263818921</v>
      </c>
      <c r="AE86">
        <f>'IDT-1'!E86</f>
        <v>0</v>
      </c>
      <c r="AF86" s="26"/>
      <c r="AG86">
        <f t="shared" si="5"/>
        <v>141.4169263818921</v>
      </c>
      <c r="AI86" s="75">
        <f>PXIL!K86</f>
        <v>0</v>
      </c>
      <c r="AJ86" s="75">
        <f>PXIL!Q86</f>
        <v>0</v>
      </c>
      <c r="AK86" s="75">
        <f>RTM_IEX!K86</f>
        <v>14.48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48.25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21.741490137946009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0.95081199999999977</v>
      </c>
      <c r="O87">
        <f>NDMC_ISGS_exbus!BB87</f>
        <v>54.18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0.91575955051623459</v>
      </c>
      <c r="AD87">
        <f t="shared" si="4"/>
        <v>103.14782573541952</v>
      </c>
      <c r="AE87">
        <f>'IDT-1'!E87</f>
        <v>0</v>
      </c>
      <c r="AF87" s="26"/>
      <c r="AG87">
        <f t="shared" si="5"/>
        <v>103.14782573541952</v>
      </c>
      <c r="AI87" s="75">
        <f>PXIL!K87</f>
        <v>0</v>
      </c>
      <c r="AJ87" s="75">
        <f>PXIL!Q87</f>
        <v>0</v>
      </c>
      <c r="AK87" s="75">
        <f>RTM_IEX!K87</f>
        <v>14.48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21.741490137946009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0.8931931999999998</v>
      </c>
      <c r="O88">
        <f>NDMC_ISGS_exbus!BB88</f>
        <v>54.18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1.2124285050762347</v>
      </c>
      <c r="AD88">
        <f t="shared" si="4"/>
        <v>136.56353798085948</v>
      </c>
      <c r="AE88">
        <f>'IDT-1'!E88</f>
        <v>0</v>
      </c>
      <c r="AF88" s="26"/>
      <c r="AG88">
        <f t="shared" si="5"/>
        <v>136.56353798085948</v>
      </c>
      <c r="AI88" s="75">
        <f>PXIL!K88</f>
        <v>0</v>
      </c>
      <c r="AJ88" s="75">
        <f>PXIL!Q88</f>
        <v>0</v>
      </c>
      <c r="AK88" s="75">
        <f>RTM_IEX!K88</f>
        <v>19.3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21.741490137946009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0.90398400000000001</v>
      </c>
      <c r="O89">
        <f>NDMC_ISGS_exbus!BB89</f>
        <v>54.18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1.2125234641162346</v>
      </c>
      <c r="AD89">
        <f t="shared" si="4"/>
        <v>136.57423382181949</v>
      </c>
      <c r="AE89">
        <f>'IDT-1'!E89</f>
        <v>0</v>
      </c>
      <c r="AF89" s="26"/>
      <c r="AG89">
        <f t="shared" si="5"/>
        <v>136.57423382181949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21.741490137946009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0.8962471999999998</v>
      </c>
      <c r="O90">
        <f>NDMC_ISGS_exbus!BB90</f>
        <v>54.18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1.1700393802762346</v>
      </c>
      <c r="AD90">
        <f t="shared" si="4"/>
        <v>131.78898110565953</v>
      </c>
      <c r="AE90">
        <f>'IDT-1'!E90</f>
        <v>0</v>
      </c>
      <c r="AF90" s="26"/>
      <c r="AG90">
        <f t="shared" si="5"/>
        <v>131.78898110565953</v>
      </c>
      <c r="AI90" s="75">
        <f>PXIL!K90</f>
        <v>0</v>
      </c>
      <c r="AJ90" s="75">
        <f>PXIL!Q90</f>
        <v>0</v>
      </c>
      <c r="AK90" s="75">
        <f>RTM_IEX!K90</f>
        <v>14.48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21.741490137946009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0.78569239999999985</v>
      </c>
      <c r="O91">
        <f>NDMC_ISGS_exbus!BB91</f>
        <v>54.77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0.91949849803623462</v>
      </c>
      <c r="AD91">
        <f t="shared" si="4"/>
        <v>103.56896718789952</v>
      </c>
      <c r="AE91">
        <f>'IDT-1'!E91</f>
        <v>0</v>
      </c>
      <c r="AF91" s="26"/>
      <c r="AG91">
        <f t="shared" si="5"/>
        <v>103.56896718789952</v>
      </c>
      <c r="AI91" s="75">
        <f>PXIL!K91</f>
        <v>0</v>
      </c>
      <c r="AJ91" s="75">
        <f>PXIL!Q91</f>
        <v>0</v>
      </c>
      <c r="AK91" s="75">
        <f>RTM_IEX!K91</f>
        <v>14.48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21.741490137946009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0.7975011999999998</v>
      </c>
      <c r="O92">
        <f>NDMC_ISGS_exbus!BB92</f>
        <v>54.77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1.0894424154762345</v>
      </c>
      <c r="AD92">
        <f t="shared" si="4"/>
        <v>122.71083207045952</v>
      </c>
      <c r="AE92">
        <f>'IDT-1'!E92</f>
        <v>0</v>
      </c>
      <c r="AF92" s="26"/>
      <c r="AG92">
        <f t="shared" si="5"/>
        <v>122.71083207045952</v>
      </c>
      <c r="AI92" s="75">
        <f>PXIL!K92</f>
        <v>0</v>
      </c>
      <c r="AJ92" s="75">
        <f>PXIL!Q92</f>
        <v>0</v>
      </c>
      <c r="AK92" s="75">
        <f>RTM_IEX!K92</f>
        <v>14.48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28.95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21.741490137946009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0.89136079999999995</v>
      </c>
      <c r="O93">
        <f>NDMC_ISGS_exbus!BB93</f>
        <v>47.68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1.1127963799562346</v>
      </c>
      <c r="AD93">
        <f t="shared" si="4"/>
        <v>125.3413377059795</v>
      </c>
      <c r="AE93">
        <f>'IDT-1'!E93</f>
        <v>0</v>
      </c>
      <c r="AF93" s="26"/>
      <c r="AG93">
        <f t="shared" si="5"/>
        <v>125.3413377059795</v>
      </c>
      <c r="AI93" s="75">
        <f>PXIL!K93</f>
        <v>0</v>
      </c>
      <c r="AJ93" s="75">
        <f>PXIL!Q93</f>
        <v>0</v>
      </c>
      <c r="AK93" s="75">
        <f>RTM_IEX!K93</f>
        <v>24.13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28.95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21.741490137946009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0.89421119999999987</v>
      </c>
      <c r="O94">
        <f>NDMC_ISGS_exbus!BB94</f>
        <v>47.6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1.0271974634762346</v>
      </c>
      <c r="AD94">
        <f t="shared" si="4"/>
        <v>115.6997870224595</v>
      </c>
      <c r="AE94">
        <f>'IDT-1'!E94</f>
        <v>0</v>
      </c>
      <c r="AF94" s="26"/>
      <c r="AG94">
        <f t="shared" si="5"/>
        <v>115.6997870224595</v>
      </c>
      <c r="AI94" s="75">
        <f>PXIL!K94</f>
        <v>0</v>
      </c>
      <c r="AJ94" s="75">
        <f>PXIL!Q94</f>
        <v>0</v>
      </c>
      <c r="AK94" s="75">
        <f>RTM_IEX!K94</f>
        <v>14.48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28.95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21.87912873810377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0.89522919999999984</v>
      </c>
      <c r="O95">
        <f>NDMC_ISGS_exbus!BB95</f>
        <v>48.11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0.77814564155762289</v>
      </c>
      <c r="AD95">
        <f t="shared" si="4"/>
        <v>87.647495444535878</v>
      </c>
      <c r="AE95">
        <f>'IDT-1'!E95</f>
        <v>0</v>
      </c>
      <c r="AF95" s="26"/>
      <c r="AG95">
        <f t="shared" si="5"/>
        <v>87.647495444535878</v>
      </c>
      <c r="AI95" s="75">
        <f>PXIL!K95</f>
        <v>0</v>
      </c>
      <c r="AJ95" s="75">
        <f>PXIL!Q95</f>
        <v>0</v>
      </c>
      <c r="AK95" s="75">
        <f>RTM_IEX!K95</f>
        <v>14.48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21.87912873810377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0.88728879999999977</v>
      </c>
      <c r="O96">
        <f>NDMC_ISGS_exbus!BB96</f>
        <v>48.11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1.1177557660376227</v>
      </c>
      <c r="AD96">
        <f t="shared" si="4"/>
        <v>125.89994492005587</v>
      </c>
      <c r="AE96">
        <f>'IDT-1'!E96</f>
        <v>0</v>
      </c>
      <c r="AF96" s="26"/>
      <c r="AG96">
        <f t="shared" si="5"/>
        <v>125.89994492005587</v>
      </c>
      <c r="AI96" s="75">
        <f>PXIL!K96</f>
        <v>0</v>
      </c>
      <c r="AJ96" s="75">
        <f>PXIL!Q96</f>
        <v>0</v>
      </c>
      <c r="AK96" s="75">
        <f>RTM_IEX!K96</f>
        <v>24.13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21.87912873810377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0.80910639999999989</v>
      </c>
      <c r="O97">
        <f>NDMC_ISGS_exbus!BB97</f>
        <v>48.33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1.034083760917623</v>
      </c>
      <c r="AD97">
        <f t="shared" si="4"/>
        <v>116.47543452517587</v>
      </c>
      <c r="AE97">
        <f>'IDT-1'!E97</f>
        <v>0</v>
      </c>
      <c r="AF97" s="26"/>
      <c r="AG97">
        <f t="shared" si="5"/>
        <v>116.47543452517587</v>
      </c>
      <c r="AI97" s="75">
        <f>PXIL!K97</f>
        <v>0</v>
      </c>
      <c r="AJ97" s="75">
        <f>PXIL!Q97</f>
        <v>0</v>
      </c>
      <c r="AK97" s="75">
        <f>RTM_IEX!K97</f>
        <v>24.13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21.87912873810377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0.81989719999999999</v>
      </c>
      <c r="O98">
        <f>NDMC_ISGS_exbus!BB98</f>
        <v>48.33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0.92382671995762289</v>
      </c>
      <c r="AD98">
        <f t="shared" si="4"/>
        <v>104.05648236613588</v>
      </c>
      <c r="AE98">
        <f>'IDT-1'!E98</f>
        <v>0</v>
      </c>
      <c r="AF98" s="26"/>
      <c r="AG98">
        <f t="shared" si="5"/>
        <v>104.05648236613588</v>
      </c>
      <c r="AI98" s="75">
        <f>PXIL!K98</f>
        <v>0</v>
      </c>
      <c r="AJ98" s="75">
        <f>PXIL!Q98</f>
        <v>0</v>
      </c>
      <c r="AK98" s="75">
        <f>RTM_IEX!K98</f>
        <v>14.48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16.41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4.9505825508596613E-2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0.58987162489998468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2.1578545999999994E-2</v>
      </c>
      <c r="O99">
        <f t="shared" si="6"/>
        <v>1.5235325000000022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2.89675E-2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3.0891985956450381E-2</v>
      </c>
      <c r="AD99">
        <f t="shared" si="6"/>
        <v>3.4293390104521295</v>
      </c>
      <c r="AE99">
        <f t="shared" si="6"/>
        <v>0</v>
      </c>
      <c r="AG99">
        <f t="shared" si="6"/>
        <v>3.4293390104521295</v>
      </c>
      <c r="AI99">
        <f t="shared" si="6"/>
        <v>0</v>
      </c>
      <c r="AJ99">
        <f t="shared" si="6"/>
        <v>0</v>
      </c>
      <c r="AK99">
        <f t="shared" si="6"/>
        <v>0.38559000000000021</v>
      </c>
      <c r="AL99">
        <f t="shared" si="6"/>
        <v>-2.5000000000000001E-2</v>
      </c>
      <c r="AM99">
        <f t="shared" si="6"/>
        <v>0</v>
      </c>
      <c r="AN99">
        <f t="shared" si="6"/>
        <v>0</v>
      </c>
      <c r="AO99">
        <f t="shared" si="6"/>
        <v>0.86314499999999961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5.7097778815108704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0.17767004535729566</v>
      </c>
      <c r="AD3">
        <f>SUM(B3:AB3,AI3:AR3)-AC3</f>
        <v>20.012107836153575</v>
      </c>
      <c r="AE3">
        <f>'IDT-1'!D3</f>
        <v>0</v>
      </c>
      <c r="AF3" s="26"/>
      <c r="AG3">
        <f>SUM(AD3:AF3)</f>
        <v>20.012107836153575</v>
      </c>
      <c r="AI3" s="75">
        <f>PXIL!L3</f>
        <v>0</v>
      </c>
      <c r="AJ3" s="75">
        <f>PXIL!R3</f>
        <v>0</v>
      </c>
      <c r="AK3" s="75">
        <f>RTM_IEX!L3</f>
        <v>14.48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5.7097778815108704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0.17767004535729566</v>
      </c>
      <c r="AD4">
        <f t="shared" ref="AD4:AD67" si="1">SUM(B4:AB4,AI4:AR4)-AC4</f>
        <v>20.012107836153575</v>
      </c>
      <c r="AE4">
        <f>'IDT-1'!D4</f>
        <v>0</v>
      </c>
      <c r="AF4" s="26"/>
      <c r="AG4">
        <f t="shared" ref="AG4:AG67" si="2">SUM(AD4:AF4)</f>
        <v>20.012107836153575</v>
      </c>
      <c r="AI4" s="75">
        <f>PXIL!L4</f>
        <v>0</v>
      </c>
      <c r="AJ4" s="75">
        <f>PXIL!R4</f>
        <v>0</v>
      </c>
      <c r="AK4" s="75">
        <f>RTM_IEX!L4</f>
        <v>14.48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5.7097778815108704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0.16913404535729568</v>
      </c>
      <c r="AD5">
        <f t="shared" si="1"/>
        <v>19.050643836153576</v>
      </c>
      <c r="AE5">
        <f>'IDT-1'!D5</f>
        <v>0</v>
      </c>
      <c r="AF5" s="26"/>
      <c r="AG5">
        <f t="shared" si="2"/>
        <v>19.050643836153576</v>
      </c>
      <c r="AI5" s="75">
        <f>PXIL!L5</f>
        <v>0</v>
      </c>
      <c r="AJ5" s="75">
        <f>PXIL!R5</f>
        <v>0</v>
      </c>
      <c r="AK5" s="75">
        <f>RTM_IEX!L5</f>
        <v>13.51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5.7097778815108704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0.17767004535729566</v>
      </c>
      <c r="AD6">
        <f t="shared" si="1"/>
        <v>20.012107836153575</v>
      </c>
      <c r="AE6">
        <f>'IDT-1'!D6</f>
        <v>0</v>
      </c>
      <c r="AF6" s="26"/>
      <c r="AG6">
        <f t="shared" si="2"/>
        <v>20.012107836153575</v>
      </c>
      <c r="AI6" s="75">
        <f>PXIL!L6</f>
        <v>0</v>
      </c>
      <c r="AJ6" s="75">
        <f>PXIL!R6</f>
        <v>0</v>
      </c>
      <c r="AK6" s="75">
        <f>RTM_IEX!L6</f>
        <v>14.48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5.7097778815108704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0.22008604535729567</v>
      </c>
      <c r="AD7">
        <f t="shared" si="1"/>
        <v>24.789691836153576</v>
      </c>
      <c r="AE7">
        <f>'IDT-1'!D7</f>
        <v>0</v>
      </c>
      <c r="AF7" s="26"/>
      <c r="AG7">
        <f t="shared" si="2"/>
        <v>24.789691836153576</v>
      </c>
      <c r="AI7" s="75">
        <f>PXIL!L7</f>
        <v>0</v>
      </c>
      <c r="AJ7" s="75">
        <f>PXIL!R7</f>
        <v>0</v>
      </c>
      <c r="AK7" s="75">
        <f>RTM_IEX!L7</f>
        <v>19.3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5.7097778815108704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0.14370204535729567</v>
      </c>
      <c r="AD8">
        <f t="shared" si="1"/>
        <v>16.186075836153577</v>
      </c>
      <c r="AE8">
        <f>'IDT-1'!D8</f>
        <v>0</v>
      </c>
      <c r="AF8" s="26"/>
      <c r="AG8">
        <f t="shared" si="2"/>
        <v>16.186075836153577</v>
      </c>
      <c r="AI8" s="75">
        <f>PXIL!L8</f>
        <v>0</v>
      </c>
      <c r="AJ8" s="75">
        <f>PXIL!R8</f>
        <v>0</v>
      </c>
      <c r="AK8" s="75">
        <f>RTM_IEX!L8</f>
        <v>10.62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0.16948800000000003</v>
      </c>
      <c r="AD9">
        <f t="shared" si="1"/>
        <v>19.090511999999997</v>
      </c>
      <c r="AE9">
        <f>'IDT-1'!D9</f>
        <v>0</v>
      </c>
      <c r="AF9" s="26"/>
      <c r="AG9">
        <f t="shared" si="2"/>
        <v>19.090511999999997</v>
      </c>
      <c r="AI9" s="75">
        <f>PXIL!L9</f>
        <v>0</v>
      </c>
      <c r="AJ9" s="75">
        <f>PXIL!R9</f>
        <v>0</v>
      </c>
      <c r="AK9" s="75">
        <f>RTM_IEX!L9</f>
        <v>13.51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5.75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0.16948800000000003</v>
      </c>
      <c r="AD10">
        <f t="shared" si="1"/>
        <v>19.090511999999997</v>
      </c>
      <c r="AE10">
        <f>'IDT-1'!D10</f>
        <v>0</v>
      </c>
      <c r="AF10" s="26"/>
      <c r="AG10">
        <f t="shared" si="2"/>
        <v>19.090511999999997</v>
      </c>
      <c r="AI10" s="75">
        <f>PXIL!L10</f>
        <v>0</v>
      </c>
      <c r="AJ10" s="75">
        <f>PXIL!R10</f>
        <v>0</v>
      </c>
      <c r="AK10" s="75">
        <f>RTM_IEX!L10</f>
        <v>13.51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5.6003302176089411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0.15972290591495869</v>
      </c>
      <c r="AD11">
        <f t="shared" si="1"/>
        <v>17.990607311693985</v>
      </c>
      <c r="AE11">
        <f>'IDT-1'!D11</f>
        <v>0</v>
      </c>
      <c r="AF11" s="26"/>
      <c r="AG11">
        <f t="shared" si="2"/>
        <v>17.990607311693985</v>
      </c>
      <c r="AI11" s="75">
        <f>PXIL!L11</f>
        <v>0</v>
      </c>
      <c r="AJ11" s="75">
        <f>PXIL!R11</f>
        <v>0</v>
      </c>
      <c r="AK11" s="75">
        <f>RTM_IEX!L11</f>
        <v>12.55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5.6003302176089411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0.1681709059149587</v>
      </c>
      <c r="AD12">
        <f t="shared" si="1"/>
        <v>18.942159311693981</v>
      </c>
      <c r="AE12">
        <f>'IDT-1'!D12</f>
        <v>0</v>
      </c>
      <c r="AF12" s="26"/>
      <c r="AG12">
        <f t="shared" si="2"/>
        <v>18.942159311693981</v>
      </c>
      <c r="AI12" s="75">
        <f>PXIL!L12</f>
        <v>0</v>
      </c>
      <c r="AJ12" s="75">
        <f>PXIL!R12</f>
        <v>0</v>
      </c>
      <c r="AK12" s="75">
        <f>RTM_IEX!L12</f>
        <v>13.51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5.6003302176089411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0.2191229059149587</v>
      </c>
      <c r="AD13">
        <f t="shared" si="1"/>
        <v>24.681207311693985</v>
      </c>
      <c r="AE13">
        <f>'IDT-1'!D13</f>
        <v>0</v>
      </c>
      <c r="AF13" s="26"/>
      <c r="AG13">
        <f t="shared" si="2"/>
        <v>24.681207311693985</v>
      </c>
      <c r="AI13" s="75">
        <f>PXIL!L13</f>
        <v>0</v>
      </c>
      <c r="AJ13" s="75">
        <f>PXIL!R13</f>
        <v>0</v>
      </c>
      <c r="AK13" s="75">
        <f>RTM_IEX!L13</f>
        <v>19.3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5.6003302176089411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0.14273890591495869</v>
      </c>
      <c r="AD14">
        <f t="shared" si="1"/>
        <v>16.077591311693979</v>
      </c>
      <c r="AE14">
        <f>'IDT-1'!D14</f>
        <v>0</v>
      </c>
      <c r="AF14" s="26"/>
      <c r="AG14">
        <f t="shared" si="2"/>
        <v>16.077591311693979</v>
      </c>
      <c r="AI14" s="75">
        <f>PXIL!L14</f>
        <v>0</v>
      </c>
      <c r="AJ14" s="75">
        <f>PXIL!R14</f>
        <v>0</v>
      </c>
      <c r="AK14" s="75">
        <f>RTM_IEX!L14</f>
        <v>10.62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5.6199999999999992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0.15989600000000001</v>
      </c>
      <c r="AD15">
        <f t="shared" si="1"/>
        <v>18.010104000000002</v>
      </c>
      <c r="AE15">
        <f>'IDT-1'!D15</f>
        <v>0</v>
      </c>
      <c r="AF15" s="26"/>
      <c r="AG15">
        <f t="shared" si="2"/>
        <v>18.010104000000002</v>
      </c>
      <c r="AI15" s="75">
        <f>PXIL!L15</f>
        <v>0</v>
      </c>
      <c r="AJ15" s="75">
        <f>PXIL!R15</f>
        <v>0</v>
      </c>
      <c r="AK15" s="75">
        <f>RTM_IEX!L15</f>
        <v>12.55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5.6199999999999992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0.15989600000000001</v>
      </c>
      <c r="AD16">
        <f t="shared" si="1"/>
        <v>18.010104000000002</v>
      </c>
      <c r="AE16">
        <f>'IDT-1'!D16</f>
        <v>0</v>
      </c>
      <c r="AF16" s="26"/>
      <c r="AG16">
        <f t="shared" si="2"/>
        <v>18.010104000000002</v>
      </c>
      <c r="AI16" s="75">
        <f>PXIL!L16</f>
        <v>0</v>
      </c>
      <c r="AJ16" s="75">
        <f>PXIL!R16</f>
        <v>0</v>
      </c>
      <c r="AK16" s="75">
        <f>RTM_IEX!L16</f>
        <v>12.55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5.6199999999999992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0.15989600000000001</v>
      </c>
      <c r="AD17">
        <f t="shared" si="1"/>
        <v>18.010104000000002</v>
      </c>
      <c r="AE17">
        <f>'IDT-1'!D17</f>
        <v>0</v>
      </c>
      <c r="AF17" s="26"/>
      <c r="AG17">
        <f t="shared" si="2"/>
        <v>18.010104000000002</v>
      </c>
      <c r="AI17" s="75">
        <f>PXIL!L17</f>
        <v>0</v>
      </c>
      <c r="AJ17" s="75">
        <f>PXIL!R17</f>
        <v>0</v>
      </c>
      <c r="AK17" s="75">
        <f>RTM_IEX!L17</f>
        <v>12.55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5.6199999999999992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0.16834399999999999</v>
      </c>
      <c r="AD18">
        <f t="shared" si="1"/>
        <v>18.961655999999998</v>
      </c>
      <c r="AE18">
        <f>'IDT-1'!D18</f>
        <v>0</v>
      </c>
      <c r="AF18" s="26"/>
      <c r="AG18">
        <f t="shared" si="2"/>
        <v>18.961655999999998</v>
      </c>
      <c r="AI18" s="75">
        <f>PXIL!L18</f>
        <v>0</v>
      </c>
      <c r="AJ18" s="75">
        <f>PXIL!R18</f>
        <v>0</v>
      </c>
      <c r="AK18" s="75">
        <f>RTM_IEX!L18</f>
        <v>13.51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5.6199999999999992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0.21674400000000002</v>
      </c>
      <c r="AD19">
        <f t="shared" si="1"/>
        <v>24.413256000000004</v>
      </c>
      <c r="AE19">
        <f>'IDT-1'!D19</f>
        <v>0</v>
      </c>
      <c r="AF19" s="26"/>
      <c r="AG19">
        <f t="shared" si="2"/>
        <v>24.413256000000004</v>
      </c>
      <c r="AI19" s="75">
        <f>PXIL!L19</f>
        <v>0</v>
      </c>
      <c r="AJ19" s="75">
        <f>PXIL!R19</f>
        <v>0</v>
      </c>
      <c r="AK19" s="75">
        <f>RTM_IEX!L19</f>
        <v>19.010000000000002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5.6199999999999992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0.14291199999999998</v>
      </c>
      <c r="AD20">
        <f t="shared" si="1"/>
        <v>16.097087999999999</v>
      </c>
      <c r="AE20">
        <f>'IDT-1'!D20</f>
        <v>0</v>
      </c>
      <c r="AF20" s="26"/>
      <c r="AG20">
        <f t="shared" si="2"/>
        <v>16.097087999999999</v>
      </c>
      <c r="AI20" s="75">
        <f>PXIL!L20</f>
        <v>0</v>
      </c>
      <c r="AJ20" s="75">
        <f>PXIL!R20</f>
        <v>0</v>
      </c>
      <c r="AK20" s="75">
        <f>RTM_IEX!L20</f>
        <v>10.62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5.6199999999999992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0.16834399999999999</v>
      </c>
      <c r="AD21">
        <f t="shared" si="1"/>
        <v>18.961655999999998</v>
      </c>
      <c r="AE21">
        <f>'IDT-1'!D21</f>
        <v>0</v>
      </c>
      <c r="AF21" s="26"/>
      <c r="AG21">
        <f t="shared" si="2"/>
        <v>18.961655999999998</v>
      </c>
      <c r="AI21" s="75">
        <f>PXIL!L21</f>
        <v>0</v>
      </c>
      <c r="AJ21" s="75">
        <f>PXIL!R21</f>
        <v>0</v>
      </c>
      <c r="AK21" s="75">
        <f>RTM_IEX!L21</f>
        <v>13.51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5.6199999999999992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0.16834399999999999</v>
      </c>
      <c r="AD22">
        <f t="shared" si="1"/>
        <v>18.961655999999998</v>
      </c>
      <c r="AE22">
        <f>'IDT-1'!D22</f>
        <v>0</v>
      </c>
      <c r="AF22" s="26"/>
      <c r="AG22">
        <f t="shared" si="2"/>
        <v>18.961655999999998</v>
      </c>
      <c r="AI22" s="75">
        <f>PXIL!L22</f>
        <v>0</v>
      </c>
      <c r="AJ22" s="75">
        <f>PXIL!R22</f>
        <v>0</v>
      </c>
      <c r="AK22" s="75">
        <f>RTM_IEX!L22</f>
        <v>13.51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5.66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0.160248</v>
      </c>
      <c r="AD23">
        <f t="shared" si="1"/>
        <v>18.049752000000002</v>
      </c>
      <c r="AE23">
        <f>'IDT-1'!D23</f>
        <v>0</v>
      </c>
      <c r="AF23" s="26"/>
      <c r="AG23">
        <f t="shared" si="2"/>
        <v>18.049752000000002</v>
      </c>
      <c r="AI23" s="75">
        <f>PXIL!L23</f>
        <v>0</v>
      </c>
      <c r="AJ23" s="75">
        <f>PXIL!R23</f>
        <v>0</v>
      </c>
      <c r="AK23" s="75">
        <f>RTM_IEX!L23</f>
        <v>12.55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5.66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0.177232</v>
      </c>
      <c r="AD24">
        <f t="shared" si="1"/>
        <v>19.962768000000001</v>
      </c>
      <c r="AE24">
        <f>'IDT-1'!D24</f>
        <v>0</v>
      </c>
      <c r="AF24" s="26"/>
      <c r="AG24">
        <f t="shared" si="2"/>
        <v>19.962768000000001</v>
      </c>
      <c r="AI24" s="75">
        <f>PXIL!L24</f>
        <v>0</v>
      </c>
      <c r="AJ24" s="75">
        <f>PXIL!R24</f>
        <v>0</v>
      </c>
      <c r="AK24" s="75">
        <f>RTM_IEX!L24</f>
        <v>14.48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5.66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0.22730400000000001</v>
      </c>
      <c r="AD25">
        <f t="shared" si="1"/>
        <v>25.602696000000002</v>
      </c>
      <c r="AE25">
        <f>'IDT-1'!D25</f>
        <v>0</v>
      </c>
      <c r="AF25" s="26"/>
      <c r="AG25">
        <f t="shared" si="2"/>
        <v>25.602696000000002</v>
      </c>
      <c r="AI25" s="75">
        <f>PXIL!L25</f>
        <v>0</v>
      </c>
      <c r="AJ25" s="75">
        <f>PXIL!R25</f>
        <v>0</v>
      </c>
      <c r="AK25" s="75">
        <f>RTM_IEX!L25</f>
        <v>20.170000000000002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5.66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0.15593600000000002</v>
      </c>
      <c r="AD26">
        <f t="shared" si="1"/>
        <v>17.564063999999998</v>
      </c>
      <c r="AE26">
        <f>'IDT-1'!D26</f>
        <v>0</v>
      </c>
      <c r="AF26" s="26"/>
      <c r="AG26">
        <f t="shared" si="2"/>
        <v>17.564063999999998</v>
      </c>
      <c r="AI26" s="75">
        <f>PXIL!L26</f>
        <v>0</v>
      </c>
      <c r="AJ26" s="75">
        <f>PXIL!R26</f>
        <v>0</v>
      </c>
      <c r="AK26" s="75">
        <f>RTM_IEX!L26</f>
        <v>12.06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0.17714400000000002</v>
      </c>
      <c r="AD27">
        <f t="shared" si="1"/>
        <v>19.952856000000004</v>
      </c>
      <c r="AE27">
        <f>'IDT-1'!D27</f>
        <v>0</v>
      </c>
      <c r="AF27" s="26"/>
      <c r="AG27">
        <f t="shared" si="2"/>
        <v>19.952856000000004</v>
      </c>
      <c r="AI27" s="75">
        <f>PXIL!L27</f>
        <v>0</v>
      </c>
      <c r="AJ27" s="75">
        <f>PXIL!R27</f>
        <v>0</v>
      </c>
      <c r="AK27" s="75">
        <f>RTM_IEX!L27</f>
        <v>14.47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0.177232</v>
      </c>
      <c r="AD28">
        <f t="shared" si="1"/>
        <v>19.962768000000001</v>
      </c>
      <c r="AE28">
        <f>'IDT-1'!D28</f>
        <v>0</v>
      </c>
      <c r="AF28" s="26"/>
      <c r="AG28">
        <f t="shared" si="2"/>
        <v>19.962768000000001</v>
      </c>
      <c r="AI28" s="75">
        <f>PXIL!L28</f>
        <v>0</v>
      </c>
      <c r="AJ28" s="75">
        <f>PXIL!R28</f>
        <v>0</v>
      </c>
      <c r="AK28" s="75">
        <f>RTM_IEX!L28</f>
        <v>14.48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0.177232</v>
      </c>
      <c r="AD29">
        <f t="shared" si="1"/>
        <v>19.962768000000001</v>
      </c>
      <c r="AE29">
        <f>'IDT-1'!D29</f>
        <v>0</v>
      </c>
      <c r="AF29" s="26"/>
      <c r="AG29">
        <f t="shared" si="2"/>
        <v>19.962768000000001</v>
      </c>
      <c r="AI29" s="75">
        <f>PXIL!L29</f>
        <v>0</v>
      </c>
      <c r="AJ29" s="75">
        <f>PXIL!R29</f>
        <v>0</v>
      </c>
      <c r="AK29" s="75">
        <f>RTM_IEX!L29</f>
        <v>14.48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0.194216</v>
      </c>
      <c r="AD30">
        <f t="shared" si="1"/>
        <v>21.875783999999999</v>
      </c>
      <c r="AE30">
        <f>'IDT-1'!D30</f>
        <v>0</v>
      </c>
      <c r="AF30" s="26"/>
      <c r="AG30">
        <f t="shared" si="2"/>
        <v>21.875783999999999</v>
      </c>
      <c r="AI30" s="75">
        <f>PXIL!L30</f>
        <v>0</v>
      </c>
      <c r="AJ30" s="75">
        <f>PXIL!R30</f>
        <v>0</v>
      </c>
      <c r="AK30" s="75">
        <f>RTM_IEX!L30</f>
        <v>16.41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0.25071199999999999</v>
      </c>
      <c r="AD31">
        <f t="shared" si="1"/>
        <v>28.239287999999998</v>
      </c>
      <c r="AE31">
        <f>'IDT-1'!D31</f>
        <v>0</v>
      </c>
      <c r="AF31" s="26"/>
      <c r="AG31">
        <f t="shared" si="2"/>
        <v>28.239287999999998</v>
      </c>
      <c r="AI31" s="75">
        <f>PXIL!L31</f>
        <v>0</v>
      </c>
      <c r="AJ31" s="75">
        <f>PXIL!R31</f>
        <v>0</v>
      </c>
      <c r="AK31" s="75">
        <f>RTM_IEX!L31</f>
        <v>22.49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0.18145600000000001</v>
      </c>
      <c r="AD32">
        <f t="shared" si="1"/>
        <v>20.438544</v>
      </c>
      <c r="AE32">
        <f>'IDT-1'!D32</f>
        <v>0</v>
      </c>
      <c r="AF32" s="26"/>
      <c r="AG32">
        <f t="shared" si="2"/>
        <v>20.438544</v>
      </c>
      <c r="AI32" s="75">
        <f>PXIL!L32</f>
        <v>0</v>
      </c>
      <c r="AJ32" s="75">
        <f>PXIL!R32</f>
        <v>0</v>
      </c>
      <c r="AK32" s="75">
        <f>RTM_IEX!L32</f>
        <v>14.96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0.20565600000000001</v>
      </c>
      <c r="AD33">
        <f t="shared" si="1"/>
        <v>23.164344</v>
      </c>
      <c r="AE33">
        <f>'IDT-1'!D33</f>
        <v>0</v>
      </c>
      <c r="AF33" s="26"/>
      <c r="AG33">
        <f t="shared" si="2"/>
        <v>23.164344</v>
      </c>
      <c r="AI33" s="75">
        <f>PXIL!L33</f>
        <v>0</v>
      </c>
      <c r="AJ33" s="75">
        <f>PXIL!R33</f>
        <v>0</v>
      </c>
      <c r="AK33" s="75">
        <f>RTM_IEX!L33</f>
        <v>17.37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0.20565600000000001</v>
      </c>
      <c r="AD34">
        <f t="shared" si="1"/>
        <v>23.164344</v>
      </c>
      <c r="AE34">
        <f>'IDT-1'!D34</f>
        <v>0</v>
      </c>
      <c r="AF34" s="26"/>
      <c r="AG34">
        <f t="shared" si="2"/>
        <v>23.164344</v>
      </c>
      <c r="AI34" s="75">
        <f>PXIL!L34</f>
        <v>0</v>
      </c>
      <c r="AJ34" s="75">
        <f>PXIL!R34</f>
        <v>0</v>
      </c>
      <c r="AK34" s="75">
        <f>RTM_IEX!L34</f>
        <v>17.37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0.20565600000000001</v>
      </c>
      <c r="AD35">
        <f t="shared" si="1"/>
        <v>23.164344</v>
      </c>
      <c r="AE35">
        <f>'IDT-1'!D35</f>
        <v>0</v>
      </c>
      <c r="AF35" s="26"/>
      <c r="AG35">
        <f t="shared" si="2"/>
        <v>23.164344</v>
      </c>
      <c r="AI35" s="75">
        <f>PXIL!L35</f>
        <v>0</v>
      </c>
      <c r="AJ35" s="75">
        <f>PXIL!R35</f>
        <v>0</v>
      </c>
      <c r="AK35" s="75">
        <f>RTM_IEX!L35</f>
        <v>17.37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0.21410400000000002</v>
      </c>
      <c r="AD36">
        <f t="shared" si="1"/>
        <v>24.115895999999999</v>
      </c>
      <c r="AE36">
        <f>'IDT-1'!D36</f>
        <v>0</v>
      </c>
      <c r="AF36" s="26"/>
      <c r="AG36">
        <f t="shared" si="2"/>
        <v>24.115895999999999</v>
      </c>
      <c r="AI36" s="75">
        <f>PXIL!L36</f>
        <v>0</v>
      </c>
      <c r="AJ36" s="75">
        <f>PXIL!R36</f>
        <v>0</v>
      </c>
      <c r="AK36" s="75">
        <f>RTM_IEX!L36</f>
        <v>18.329999999999998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0.26514399999999999</v>
      </c>
      <c r="AD37">
        <f t="shared" si="1"/>
        <v>29.864856</v>
      </c>
      <c r="AE37">
        <f>'IDT-1'!D37</f>
        <v>0</v>
      </c>
      <c r="AF37" s="26"/>
      <c r="AG37">
        <f t="shared" si="2"/>
        <v>29.864856</v>
      </c>
      <c r="AI37" s="75">
        <f>PXIL!L37</f>
        <v>0</v>
      </c>
      <c r="AJ37" s="75">
        <f>PXIL!R37</f>
        <v>0</v>
      </c>
      <c r="AK37" s="75">
        <f>RTM_IEX!L37</f>
        <v>24.13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0.19712000000000002</v>
      </c>
      <c r="AD38">
        <f t="shared" si="1"/>
        <v>22.202879999999997</v>
      </c>
      <c r="AE38">
        <f>'IDT-1'!D38</f>
        <v>0</v>
      </c>
      <c r="AF38" s="26"/>
      <c r="AG38">
        <f t="shared" si="2"/>
        <v>22.202879999999997</v>
      </c>
      <c r="AI38" s="75">
        <f>PXIL!L38</f>
        <v>0</v>
      </c>
      <c r="AJ38" s="75">
        <f>PXIL!R38</f>
        <v>0</v>
      </c>
      <c r="AK38" s="75">
        <f>RTM_IEX!L38</f>
        <v>16.399999999999999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5.5697777423087675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0.21885404413231718</v>
      </c>
      <c r="AD39">
        <f t="shared" si="1"/>
        <v>24.650923698176452</v>
      </c>
      <c r="AE39">
        <f>'IDT-1'!D39</f>
        <v>0</v>
      </c>
      <c r="AF39" s="26"/>
      <c r="AG39">
        <f t="shared" si="2"/>
        <v>24.650923698176452</v>
      </c>
      <c r="AI39" s="75">
        <f>PXIL!L39</f>
        <v>0</v>
      </c>
      <c r="AJ39" s="75">
        <f>PXIL!R39</f>
        <v>0</v>
      </c>
      <c r="AK39" s="75">
        <f>RTM_IEX!L39</f>
        <v>19.3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5.5697777423087675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0.21885404413231718</v>
      </c>
      <c r="AD40">
        <f t="shared" si="1"/>
        <v>24.650923698176452</v>
      </c>
      <c r="AE40">
        <f>'IDT-1'!D40</f>
        <v>0</v>
      </c>
      <c r="AF40" s="26"/>
      <c r="AG40">
        <f t="shared" si="2"/>
        <v>24.650923698176452</v>
      </c>
      <c r="AI40" s="75">
        <f>PXIL!L40</f>
        <v>0</v>
      </c>
      <c r="AJ40" s="75">
        <f>PXIL!R40</f>
        <v>0</v>
      </c>
      <c r="AK40" s="75">
        <f>RTM_IEX!L40</f>
        <v>19.3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5.5697777423087675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0.21040604413231717</v>
      </c>
      <c r="AD41">
        <f t="shared" si="1"/>
        <v>23.699371698176453</v>
      </c>
      <c r="AE41">
        <f>'IDT-1'!D41</f>
        <v>0</v>
      </c>
      <c r="AF41" s="26"/>
      <c r="AG41">
        <f t="shared" si="2"/>
        <v>23.699371698176453</v>
      </c>
      <c r="AI41" s="75">
        <f>PXIL!L41</f>
        <v>0</v>
      </c>
      <c r="AJ41" s="75">
        <f>PXIL!R41</f>
        <v>0</v>
      </c>
      <c r="AK41" s="75">
        <f>RTM_IEX!L41</f>
        <v>18.34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5.5697777423087675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0.21885404413231718</v>
      </c>
      <c r="AD42">
        <f t="shared" si="1"/>
        <v>24.650923698176452</v>
      </c>
      <c r="AE42">
        <f>'IDT-1'!D42</f>
        <v>0</v>
      </c>
      <c r="AF42" s="26"/>
      <c r="AG42">
        <f t="shared" si="2"/>
        <v>24.650923698176452</v>
      </c>
      <c r="AI42" s="75">
        <f>PXIL!L42</f>
        <v>0</v>
      </c>
      <c r="AJ42" s="75">
        <f>PXIL!R42</f>
        <v>0</v>
      </c>
      <c r="AK42" s="75">
        <f>RTM_IEX!L42</f>
        <v>19.3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0.30756</v>
      </c>
      <c r="AD43">
        <f t="shared" si="1"/>
        <v>34.642440000000001</v>
      </c>
      <c r="AE43">
        <f>'IDT-1'!D43</f>
        <v>0</v>
      </c>
      <c r="AF43" s="26"/>
      <c r="AG43">
        <f t="shared" si="2"/>
        <v>34.642440000000001</v>
      </c>
      <c r="AI43" s="75">
        <f>PXIL!L43</f>
        <v>0</v>
      </c>
      <c r="AJ43" s="75">
        <f>PXIL!R43</f>
        <v>0</v>
      </c>
      <c r="AK43" s="75">
        <f>RTM_IEX!L43</f>
        <v>28.95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0.23117599999999999</v>
      </c>
      <c r="AD44">
        <f t="shared" si="1"/>
        <v>26.038823999999998</v>
      </c>
      <c r="AE44">
        <f>'IDT-1'!D44</f>
        <v>0</v>
      </c>
      <c r="AF44" s="26"/>
      <c r="AG44">
        <f t="shared" si="2"/>
        <v>26.038823999999998</v>
      </c>
      <c r="AI44" s="75">
        <f>PXIL!L44</f>
        <v>0</v>
      </c>
      <c r="AJ44" s="75">
        <f>PXIL!R44</f>
        <v>0</v>
      </c>
      <c r="AK44" s="75">
        <f>RTM_IEX!L44</f>
        <v>20.27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0.24815999999999999</v>
      </c>
      <c r="AD45">
        <f t="shared" si="1"/>
        <v>27.951840000000001</v>
      </c>
      <c r="AE45">
        <f>'IDT-1'!D45</f>
        <v>0</v>
      </c>
      <c r="AF45" s="26"/>
      <c r="AG45">
        <f t="shared" si="2"/>
        <v>27.951840000000001</v>
      </c>
      <c r="AI45" s="75">
        <f>PXIL!L45</f>
        <v>0</v>
      </c>
      <c r="AJ45" s="75">
        <f>PXIL!R45</f>
        <v>0</v>
      </c>
      <c r="AK45" s="75">
        <f>RTM_IEX!L45</f>
        <v>22.2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0.24815999999999999</v>
      </c>
      <c r="AD46">
        <f t="shared" si="1"/>
        <v>27.951840000000001</v>
      </c>
      <c r="AE46">
        <f>'IDT-1'!D46</f>
        <v>0</v>
      </c>
      <c r="AF46" s="26"/>
      <c r="AG46">
        <f t="shared" si="2"/>
        <v>27.951840000000001</v>
      </c>
      <c r="AI46" s="75">
        <f>PXIL!L46</f>
        <v>0</v>
      </c>
      <c r="AJ46" s="75">
        <f>PXIL!R46</f>
        <v>0</v>
      </c>
      <c r="AK46" s="75">
        <f>RTM_IEX!L46</f>
        <v>22.2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5.609046097121122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0.24894360565466589</v>
      </c>
      <c r="AD47">
        <f t="shared" si="1"/>
        <v>28.040102491466456</v>
      </c>
      <c r="AE47">
        <f>'IDT-1'!D47</f>
        <v>0</v>
      </c>
      <c r="AF47" s="26"/>
      <c r="AG47">
        <f t="shared" si="2"/>
        <v>28.040102491466456</v>
      </c>
      <c r="AI47" s="75">
        <f>PXIL!L47</f>
        <v>0</v>
      </c>
      <c r="AJ47" s="75">
        <f>PXIL!R47</f>
        <v>0</v>
      </c>
      <c r="AK47" s="75">
        <f>RTM_IEX!L47</f>
        <v>22.68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5.5797726994989612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0.24868599975559086</v>
      </c>
      <c r="AD48">
        <f t="shared" si="1"/>
        <v>28.01108669974337</v>
      </c>
      <c r="AE48">
        <f>'IDT-1'!D48</f>
        <v>0</v>
      </c>
      <c r="AF48" s="26"/>
      <c r="AG48">
        <f t="shared" si="2"/>
        <v>28.01108669974337</v>
      </c>
      <c r="AI48" s="75">
        <f>PXIL!L48</f>
        <v>0</v>
      </c>
      <c r="AJ48" s="75">
        <f>PXIL!R48</f>
        <v>0</v>
      </c>
      <c r="AK48" s="75">
        <f>RTM_IEX!L48</f>
        <v>22.68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5.5974102543572259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0.29556921023834359</v>
      </c>
      <c r="AD49">
        <f t="shared" si="1"/>
        <v>33.291841044118883</v>
      </c>
      <c r="AE49">
        <f>'IDT-1'!D49</f>
        <v>0</v>
      </c>
      <c r="AF49" s="26"/>
      <c r="AG49">
        <f t="shared" si="2"/>
        <v>33.291841044118883</v>
      </c>
      <c r="AI49" s="75">
        <f>PXIL!L49</f>
        <v>0</v>
      </c>
      <c r="AJ49" s="75">
        <f>PXIL!R49</f>
        <v>0</v>
      </c>
      <c r="AK49" s="75">
        <f>RTM_IEX!L49</f>
        <v>27.99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5.5797726994989612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0.22747799975559085</v>
      </c>
      <c r="AD50">
        <f t="shared" si="1"/>
        <v>25.622294699743367</v>
      </c>
      <c r="AE50">
        <f>'IDT-1'!D50</f>
        <v>0</v>
      </c>
      <c r="AF50" s="26"/>
      <c r="AG50">
        <f t="shared" si="2"/>
        <v>25.622294699743367</v>
      </c>
      <c r="AI50" s="75">
        <f>PXIL!L50</f>
        <v>0</v>
      </c>
      <c r="AJ50" s="75">
        <f>PXIL!R50</f>
        <v>0</v>
      </c>
      <c r="AK50" s="75">
        <f>RTM_IEX!L50</f>
        <v>20.27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5.5597727737136777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0.24428600040868037</v>
      </c>
      <c r="AD51">
        <f t="shared" si="1"/>
        <v>27.515486773304996</v>
      </c>
      <c r="AE51">
        <f>'IDT-1'!D51</f>
        <v>0</v>
      </c>
      <c r="AF51" s="26"/>
      <c r="AG51">
        <f t="shared" si="2"/>
        <v>27.515486773304996</v>
      </c>
      <c r="AI51" s="75">
        <f>PXIL!L51</f>
        <v>0</v>
      </c>
      <c r="AJ51" s="75">
        <f>PXIL!R51</f>
        <v>0</v>
      </c>
      <c r="AK51" s="75">
        <f>RTM_IEX!L51</f>
        <v>22.2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5.5597727737136777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0.23997400040868039</v>
      </c>
      <c r="AD52">
        <f t="shared" si="1"/>
        <v>27.029798773305</v>
      </c>
      <c r="AE52">
        <f>'IDT-1'!D52</f>
        <v>0</v>
      </c>
      <c r="AF52" s="26"/>
      <c r="AG52">
        <f t="shared" si="2"/>
        <v>27.029798773305</v>
      </c>
      <c r="AI52" s="75">
        <f>PXIL!L52</f>
        <v>0</v>
      </c>
      <c r="AJ52" s="75">
        <f>PXIL!R52</f>
        <v>0</v>
      </c>
      <c r="AK52" s="75">
        <f>RTM_IEX!L52</f>
        <v>21.71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7.27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0.25502400000000003</v>
      </c>
      <c r="AD53">
        <f t="shared" si="1"/>
        <v>28.724976000000002</v>
      </c>
      <c r="AE53">
        <f>'IDT-1'!D53</f>
        <v>0</v>
      </c>
      <c r="AF53" s="26"/>
      <c r="AG53">
        <f t="shared" si="2"/>
        <v>28.724976000000002</v>
      </c>
      <c r="AI53" s="75">
        <f>PXIL!L53</f>
        <v>0</v>
      </c>
      <c r="AJ53" s="75">
        <f>PXIL!R53</f>
        <v>0</v>
      </c>
      <c r="AK53" s="75">
        <f>RTM_IEX!L53</f>
        <v>21.71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7.27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0.25080000000000002</v>
      </c>
      <c r="AD54">
        <f t="shared" si="1"/>
        <v>28.249199999999998</v>
      </c>
      <c r="AE54">
        <f>'IDT-1'!D54</f>
        <v>0</v>
      </c>
      <c r="AF54" s="26"/>
      <c r="AG54">
        <f t="shared" si="2"/>
        <v>28.249199999999998</v>
      </c>
      <c r="AI54" s="75">
        <f>PXIL!L54</f>
        <v>0</v>
      </c>
      <c r="AJ54" s="75">
        <f>PXIL!R54</f>
        <v>0</v>
      </c>
      <c r="AK54" s="75">
        <f>RTM_IEX!L54</f>
        <v>21.23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7.27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0.30166400000000004</v>
      </c>
      <c r="AD55">
        <f t="shared" si="1"/>
        <v>33.978335999999999</v>
      </c>
      <c r="AE55">
        <f>'IDT-1'!D55</f>
        <v>0</v>
      </c>
      <c r="AF55" s="26"/>
      <c r="AG55">
        <f t="shared" si="2"/>
        <v>33.978335999999999</v>
      </c>
      <c r="AI55" s="75">
        <f>PXIL!L55</f>
        <v>0</v>
      </c>
      <c r="AJ55" s="75">
        <f>PXIL!R55</f>
        <v>0</v>
      </c>
      <c r="AK55" s="75">
        <f>RTM_IEX!L55</f>
        <v>27.01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7.27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0.21938400000000002</v>
      </c>
      <c r="AD56">
        <f t="shared" si="1"/>
        <v>24.710615999999998</v>
      </c>
      <c r="AE56">
        <f>'IDT-1'!D56</f>
        <v>0</v>
      </c>
      <c r="AF56" s="26"/>
      <c r="AG56">
        <f t="shared" si="2"/>
        <v>24.710615999999998</v>
      </c>
      <c r="AI56" s="75">
        <f>PXIL!L56</f>
        <v>0</v>
      </c>
      <c r="AJ56" s="75">
        <f>PXIL!R56</f>
        <v>0</v>
      </c>
      <c r="AK56" s="75">
        <f>RTM_IEX!L56</f>
        <v>17.66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7.27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0.24657600000000002</v>
      </c>
      <c r="AD57">
        <f t="shared" si="1"/>
        <v>27.773423999999999</v>
      </c>
      <c r="AE57">
        <f>'IDT-1'!D57</f>
        <v>0</v>
      </c>
      <c r="AF57" s="26"/>
      <c r="AG57">
        <f t="shared" si="2"/>
        <v>27.773423999999999</v>
      </c>
      <c r="AI57" s="75">
        <f>PXIL!L57</f>
        <v>0</v>
      </c>
      <c r="AJ57" s="75">
        <f>PXIL!R57</f>
        <v>0</v>
      </c>
      <c r="AK57" s="75">
        <f>RTM_IEX!L57</f>
        <v>20.75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7.27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0.24235200000000001</v>
      </c>
      <c r="AD58">
        <f t="shared" si="1"/>
        <v>27.297647999999999</v>
      </c>
      <c r="AE58">
        <f>'IDT-1'!D58</f>
        <v>0</v>
      </c>
      <c r="AF58" s="26"/>
      <c r="AG58">
        <f t="shared" si="2"/>
        <v>27.297647999999999</v>
      </c>
      <c r="AI58" s="75">
        <f>PXIL!L58</f>
        <v>0</v>
      </c>
      <c r="AJ58" s="75">
        <f>PXIL!R58</f>
        <v>0</v>
      </c>
      <c r="AK58" s="75">
        <f>RTM_IEX!L58</f>
        <v>20.27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7.27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0.23381600000000002</v>
      </c>
      <c r="AD59">
        <f t="shared" si="1"/>
        <v>26.336183999999999</v>
      </c>
      <c r="AE59">
        <f>'IDT-1'!D59</f>
        <v>0</v>
      </c>
      <c r="AF59" s="26"/>
      <c r="AG59">
        <f t="shared" si="2"/>
        <v>26.336183999999999</v>
      </c>
      <c r="AI59" s="75">
        <f>PXIL!L59</f>
        <v>0</v>
      </c>
      <c r="AJ59" s="75">
        <f>PXIL!R59</f>
        <v>0</v>
      </c>
      <c r="AK59" s="75">
        <f>RTM_IEX!L59</f>
        <v>19.3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7.27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0.23381600000000002</v>
      </c>
      <c r="AD60">
        <f t="shared" si="1"/>
        <v>26.336183999999999</v>
      </c>
      <c r="AE60">
        <f>'IDT-1'!D60</f>
        <v>0</v>
      </c>
      <c r="AF60" s="26"/>
      <c r="AG60">
        <f t="shared" si="2"/>
        <v>26.336183999999999</v>
      </c>
      <c r="AI60" s="75">
        <f>PXIL!L60</f>
        <v>0</v>
      </c>
      <c r="AJ60" s="75">
        <f>PXIL!R60</f>
        <v>0</v>
      </c>
      <c r="AK60" s="75">
        <f>RTM_IEX!L60</f>
        <v>19.3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7.27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0.27632000000000001</v>
      </c>
      <c r="AD61">
        <f t="shared" si="1"/>
        <v>31.12368</v>
      </c>
      <c r="AE61">
        <f>'IDT-1'!D61</f>
        <v>0</v>
      </c>
      <c r="AF61" s="26"/>
      <c r="AG61">
        <f t="shared" si="2"/>
        <v>31.12368</v>
      </c>
      <c r="AI61" s="75">
        <f>PXIL!L61</f>
        <v>0</v>
      </c>
      <c r="AJ61" s="75">
        <f>PXIL!R61</f>
        <v>0</v>
      </c>
      <c r="AK61" s="75">
        <f>RTM_IEX!L61</f>
        <v>24.13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0.18867200000000001</v>
      </c>
      <c r="AD62">
        <f t="shared" si="1"/>
        <v>21.251327999999997</v>
      </c>
      <c r="AE62">
        <f>'IDT-1'!D62</f>
        <v>0</v>
      </c>
      <c r="AF62" s="26"/>
      <c r="AG62">
        <f t="shared" si="2"/>
        <v>21.251327999999997</v>
      </c>
      <c r="AI62" s="75">
        <f>PXIL!L62</f>
        <v>0</v>
      </c>
      <c r="AJ62" s="75">
        <f>PXIL!R62</f>
        <v>0</v>
      </c>
      <c r="AK62" s="75">
        <f>RTM_IEX!L62</f>
        <v>15.44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0.218416</v>
      </c>
      <c r="AD63">
        <f t="shared" si="1"/>
        <v>24.601583999999999</v>
      </c>
      <c r="AE63">
        <f>'IDT-1'!D63</f>
        <v>0</v>
      </c>
      <c r="AF63" s="26"/>
      <c r="AG63">
        <f t="shared" si="2"/>
        <v>24.601583999999999</v>
      </c>
      <c r="AI63" s="75">
        <f>PXIL!L63</f>
        <v>0</v>
      </c>
      <c r="AJ63" s="75">
        <f>PXIL!R63</f>
        <v>0</v>
      </c>
      <c r="AK63" s="75">
        <f>RTM_IEX!L63</f>
        <v>18.82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0.218416</v>
      </c>
      <c r="AD64">
        <f t="shared" si="1"/>
        <v>24.601583999999999</v>
      </c>
      <c r="AE64">
        <f>'IDT-1'!D64</f>
        <v>0</v>
      </c>
      <c r="AF64" s="26"/>
      <c r="AG64">
        <f t="shared" si="2"/>
        <v>24.601583999999999</v>
      </c>
      <c r="AI64" s="75">
        <f>PXIL!L64</f>
        <v>0</v>
      </c>
      <c r="AJ64" s="75">
        <f>PXIL!R64</f>
        <v>0</v>
      </c>
      <c r="AK64" s="75">
        <f>RTM_IEX!L64</f>
        <v>18.82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0.20988000000000001</v>
      </c>
      <c r="AD65">
        <f t="shared" si="1"/>
        <v>23.640120000000003</v>
      </c>
      <c r="AE65">
        <f>'IDT-1'!D65</f>
        <v>0</v>
      </c>
      <c r="AF65" s="26"/>
      <c r="AG65">
        <f t="shared" si="2"/>
        <v>23.640120000000003</v>
      </c>
      <c r="AI65" s="75">
        <f>PXIL!L65</f>
        <v>0</v>
      </c>
      <c r="AJ65" s="75">
        <f>PXIL!R65</f>
        <v>0</v>
      </c>
      <c r="AK65" s="75">
        <f>RTM_IEX!L65</f>
        <v>17.850000000000001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0.20988000000000001</v>
      </c>
      <c r="AD66">
        <f t="shared" si="1"/>
        <v>23.640120000000003</v>
      </c>
      <c r="AE66">
        <f>'IDT-1'!D66</f>
        <v>0</v>
      </c>
      <c r="AF66" s="26"/>
      <c r="AG66">
        <f t="shared" si="2"/>
        <v>23.640120000000003</v>
      </c>
      <c r="AI66" s="75">
        <f>PXIL!L66</f>
        <v>0</v>
      </c>
      <c r="AJ66" s="75">
        <f>PXIL!R66</f>
        <v>0</v>
      </c>
      <c r="AK66" s="75">
        <f>RTM_IEX!L66</f>
        <v>17.850000000000001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0.24815999999999999</v>
      </c>
      <c r="AD67">
        <f t="shared" si="1"/>
        <v>27.951840000000001</v>
      </c>
      <c r="AE67">
        <f>'IDT-1'!D67</f>
        <v>0</v>
      </c>
      <c r="AF67" s="26"/>
      <c r="AG67">
        <f t="shared" si="2"/>
        <v>27.951840000000001</v>
      </c>
      <c r="AI67" s="75">
        <f>PXIL!L67</f>
        <v>0</v>
      </c>
      <c r="AJ67" s="75">
        <f>PXIL!R67</f>
        <v>0</v>
      </c>
      <c r="AK67" s="75">
        <f>RTM_IEX!L67</f>
        <v>22.2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0.17591200000000001</v>
      </c>
      <c r="AD68">
        <f t="shared" ref="AD68:AD98" si="4">SUM(B68:AB68,AI68:AR68)-AC68</f>
        <v>19.814088000000002</v>
      </c>
      <c r="AE68">
        <f>'IDT-1'!D68</f>
        <v>0</v>
      </c>
      <c r="AF68" s="26"/>
      <c r="AG68">
        <f t="shared" ref="AG68:AG98" si="5">SUM(AD68:AF68)</f>
        <v>19.814088000000002</v>
      </c>
      <c r="AI68" s="75">
        <f>PXIL!L68</f>
        <v>0</v>
      </c>
      <c r="AJ68" s="75">
        <f>PXIL!R68</f>
        <v>0</v>
      </c>
      <c r="AK68" s="75">
        <f>RTM_IEX!L68</f>
        <v>13.99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0.19720799999999999</v>
      </c>
      <c r="AD69">
        <f t="shared" si="4"/>
        <v>22.212792</v>
      </c>
      <c r="AE69">
        <f>'IDT-1'!D69</f>
        <v>0</v>
      </c>
      <c r="AF69" s="26"/>
      <c r="AG69">
        <f t="shared" si="5"/>
        <v>22.212792</v>
      </c>
      <c r="AI69" s="75">
        <f>PXIL!L69</f>
        <v>0</v>
      </c>
      <c r="AJ69" s="75">
        <f>PXIL!R69</f>
        <v>0</v>
      </c>
      <c r="AK69" s="75">
        <f>RTM_IEX!L69</f>
        <v>16.41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0.19720799999999999</v>
      </c>
      <c r="AD70">
        <f t="shared" si="4"/>
        <v>22.212792</v>
      </c>
      <c r="AE70">
        <f>'IDT-1'!D70</f>
        <v>0</v>
      </c>
      <c r="AF70" s="26"/>
      <c r="AG70">
        <f t="shared" si="5"/>
        <v>22.212792</v>
      </c>
      <c r="AI70" s="75">
        <f>PXIL!L70</f>
        <v>0</v>
      </c>
      <c r="AJ70" s="75">
        <f>PXIL!R70</f>
        <v>0</v>
      </c>
      <c r="AK70" s="75">
        <f>RTM_IEX!L70</f>
        <v>16.41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0.18867200000000001</v>
      </c>
      <c r="AD71">
        <f t="shared" si="4"/>
        <v>21.251327999999997</v>
      </c>
      <c r="AE71">
        <f>'IDT-1'!D71</f>
        <v>0</v>
      </c>
      <c r="AF71" s="26"/>
      <c r="AG71">
        <f t="shared" si="5"/>
        <v>21.251327999999997</v>
      </c>
      <c r="AI71" s="75">
        <f>PXIL!L71</f>
        <v>0</v>
      </c>
      <c r="AJ71" s="75">
        <f>PXIL!R71</f>
        <v>0</v>
      </c>
      <c r="AK71" s="75">
        <f>RTM_IEX!L71</f>
        <v>15.44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0.20565600000000001</v>
      </c>
      <c r="AD72">
        <f t="shared" si="4"/>
        <v>23.164344</v>
      </c>
      <c r="AE72">
        <f>'IDT-1'!D72</f>
        <v>0</v>
      </c>
      <c r="AF72" s="26"/>
      <c r="AG72">
        <f t="shared" si="5"/>
        <v>23.164344</v>
      </c>
      <c r="AI72" s="75">
        <f>PXIL!L72</f>
        <v>0</v>
      </c>
      <c r="AJ72" s="75">
        <f>PXIL!R72</f>
        <v>0</v>
      </c>
      <c r="AK72" s="75">
        <f>RTM_IEX!L72</f>
        <v>17.37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0.25678400000000001</v>
      </c>
      <c r="AD73">
        <f t="shared" si="4"/>
        <v>28.923216</v>
      </c>
      <c r="AE73">
        <f>'IDT-1'!D73</f>
        <v>0</v>
      </c>
      <c r="AF73" s="26"/>
      <c r="AG73">
        <f t="shared" si="5"/>
        <v>28.923216</v>
      </c>
      <c r="AI73" s="75">
        <f>PXIL!L73</f>
        <v>0</v>
      </c>
      <c r="AJ73" s="75">
        <f>PXIL!R73</f>
        <v>0</v>
      </c>
      <c r="AK73" s="75">
        <f>RTM_IEX!L73</f>
        <v>23.64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5.5797726994989612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4.9101999755590861E-2</v>
      </c>
      <c r="AD74">
        <f t="shared" si="4"/>
        <v>5.5306706997433706</v>
      </c>
      <c r="AE74">
        <f>'IDT-1'!D74</f>
        <v>0</v>
      </c>
      <c r="AF74" s="26"/>
      <c r="AG74">
        <f t="shared" si="5"/>
        <v>5.5306706997433706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5.5797726994989612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0.21894199975559087</v>
      </c>
      <c r="AD75">
        <f t="shared" si="4"/>
        <v>24.660830699743371</v>
      </c>
      <c r="AE75">
        <f>'IDT-1'!D75</f>
        <v>0</v>
      </c>
      <c r="AF75" s="26"/>
      <c r="AG75">
        <f t="shared" si="5"/>
        <v>24.660830699743371</v>
      </c>
      <c r="AI75" s="75">
        <f>PXIL!L75</f>
        <v>0</v>
      </c>
      <c r="AJ75" s="75">
        <f>PXIL!R75</f>
        <v>0</v>
      </c>
      <c r="AK75" s="75">
        <f>RTM_IEX!L75</f>
        <v>19.3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5.5797726994989612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0.21894199975559087</v>
      </c>
      <c r="AD76">
        <f t="shared" si="4"/>
        <v>24.660830699743371</v>
      </c>
      <c r="AE76">
        <f>'IDT-1'!D76</f>
        <v>0</v>
      </c>
      <c r="AF76" s="26"/>
      <c r="AG76">
        <f t="shared" si="5"/>
        <v>24.660830699743371</v>
      </c>
      <c r="AI76" s="75">
        <f>PXIL!L76</f>
        <v>0</v>
      </c>
      <c r="AJ76" s="75">
        <f>PXIL!R76</f>
        <v>0</v>
      </c>
      <c r="AK76" s="75">
        <f>RTM_IEX!L76</f>
        <v>19.3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5.5797726994989612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4.9101999755590861E-2</v>
      </c>
      <c r="AD77">
        <f t="shared" si="4"/>
        <v>5.5306706997433706</v>
      </c>
      <c r="AE77">
        <f>'IDT-1'!D77</f>
        <v>0</v>
      </c>
      <c r="AF77" s="26"/>
      <c r="AG77">
        <f t="shared" si="5"/>
        <v>5.5306706997433706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4.9544000000000005E-2</v>
      </c>
      <c r="AD78">
        <f t="shared" si="4"/>
        <v>5.5804559999999999</v>
      </c>
      <c r="AE78">
        <f>'IDT-1'!D78</f>
        <v>0</v>
      </c>
      <c r="AF78" s="26"/>
      <c r="AG78">
        <f t="shared" si="5"/>
        <v>5.5804559999999999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0.25256000000000001</v>
      </c>
      <c r="AD79">
        <f t="shared" si="4"/>
        <v>28.44744</v>
      </c>
      <c r="AE79">
        <f>'IDT-1'!D79</f>
        <v>0</v>
      </c>
      <c r="AF79" s="26"/>
      <c r="AG79">
        <f t="shared" si="5"/>
        <v>28.44744</v>
      </c>
      <c r="AI79" s="75">
        <f>PXIL!L79</f>
        <v>0</v>
      </c>
      <c r="AJ79" s="75">
        <f>PXIL!R79</f>
        <v>0</v>
      </c>
      <c r="AK79" s="75">
        <f>RTM_IEX!L79</f>
        <v>23.07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4.9544000000000005E-2</v>
      </c>
      <c r="AD80">
        <f t="shared" si="4"/>
        <v>5.5804559999999999</v>
      </c>
      <c r="AE80">
        <f>'IDT-1'!D80</f>
        <v>0</v>
      </c>
      <c r="AF80" s="26"/>
      <c r="AG80">
        <f t="shared" si="5"/>
        <v>5.5804559999999999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4.9544000000000005E-2</v>
      </c>
      <c r="AD81">
        <f t="shared" si="4"/>
        <v>5.5804559999999999</v>
      </c>
      <c r="AE81">
        <f>'IDT-1'!D81</f>
        <v>0</v>
      </c>
      <c r="AF81" s="26"/>
      <c r="AG81">
        <f t="shared" si="5"/>
        <v>5.5804559999999999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4.9544000000000005E-2</v>
      </c>
      <c r="AD82">
        <f t="shared" si="4"/>
        <v>5.5804559999999999</v>
      </c>
      <c r="AE82">
        <f>'IDT-1'!D82</f>
        <v>0</v>
      </c>
      <c r="AF82" s="26"/>
      <c r="AG82">
        <f t="shared" si="5"/>
        <v>5.5804559999999999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5.6702864855940405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4.9898521073227557E-2</v>
      </c>
      <c r="AD83">
        <f t="shared" si="4"/>
        <v>5.6203879645208126</v>
      </c>
      <c r="AE83">
        <f>'IDT-1'!D83</f>
        <v>0</v>
      </c>
      <c r="AF83" s="26"/>
      <c r="AG83">
        <f t="shared" si="5"/>
        <v>5.6203879645208126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5.6702864855940405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4.9898521073227557E-2</v>
      </c>
      <c r="AD84">
        <f t="shared" si="4"/>
        <v>5.6203879645208126</v>
      </c>
      <c r="AE84">
        <f>'IDT-1'!D84</f>
        <v>0</v>
      </c>
      <c r="AF84" s="26"/>
      <c r="AG84">
        <f t="shared" si="5"/>
        <v>5.6203879645208126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5.6702864855940405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0.27069052107322755</v>
      </c>
      <c r="AD85">
        <f t="shared" si="4"/>
        <v>30.489595964520813</v>
      </c>
      <c r="AE85">
        <f>'IDT-1'!D85</f>
        <v>0</v>
      </c>
      <c r="AF85" s="26"/>
      <c r="AG85">
        <f t="shared" si="5"/>
        <v>30.489595964520813</v>
      </c>
      <c r="AI85" s="75">
        <f>PXIL!L85</f>
        <v>0</v>
      </c>
      <c r="AJ85" s="75">
        <f>PXIL!R85</f>
        <v>0</v>
      </c>
      <c r="AK85" s="75">
        <f>RTM_IEX!L85</f>
        <v>25.09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5.6702864855940405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0.19932252107322757</v>
      </c>
      <c r="AD86">
        <f t="shared" si="4"/>
        <v>22.450963964520813</v>
      </c>
      <c r="AE86">
        <f>'IDT-1'!D86</f>
        <v>0</v>
      </c>
      <c r="AF86" s="26"/>
      <c r="AG86">
        <f t="shared" si="5"/>
        <v>22.450963964520813</v>
      </c>
      <c r="AI86" s="75">
        <f>PXIL!L86</f>
        <v>0</v>
      </c>
      <c r="AJ86" s="75">
        <f>PXIL!R86</f>
        <v>0</v>
      </c>
      <c r="AK86" s="75">
        <f>RTM_IEX!L86</f>
        <v>16.98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5.6702864855940405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0.21973852107322758</v>
      </c>
      <c r="AD87">
        <f t="shared" si="4"/>
        <v>24.750547964520813</v>
      </c>
      <c r="AE87">
        <f>'IDT-1'!D87</f>
        <v>0</v>
      </c>
      <c r="AF87" s="26"/>
      <c r="AG87">
        <f t="shared" si="5"/>
        <v>24.750547964520813</v>
      </c>
      <c r="AI87" s="75">
        <f>PXIL!L87</f>
        <v>0</v>
      </c>
      <c r="AJ87" s="75">
        <f>PXIL!R87</f>
        <v>0</v>
      </c>
      <c r="AK87" s="75">
        <f>RTM_IEX!L87</f>
        <v>19.3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5.6702864855940405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0.21973852107322758</v>
      </c>
      <c r="AD88">
        <f t="shared" si="4"/>
        <v>24.750547964520813</v>
      </c>
      <c r="AE88">
        <f>'IDT-1'!D88</f>
        <v>0</v>
      </c>
      <c r="AF88" s="26"/>
      <c r="AG88">
        <f t="shared" si="5"/>
        <v>24.750547964520813</v>
      </c>
      <c r="AI88" s="75">
        <f>PXIL!L88</f>
        <v>0</v>
      </c>
      <c r="AJ88" s="75">
        <f>PXIL!R88</f>
        <v>0</v>
      </c>
      <c r="AK88" s="75">
        <f>RTM_IEX!L88</f>
        <v>19.3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5.6702864855940405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0.20275452107322758</v>
      </c>
      <c r="AD89">
        <f t="shared" si="4"/>
        <v>22.837531964520814</v>
      </c>
      <c r="AE89">
        <f>'IDT-1'!D89</f>
        <v>0</v>
      </c>
      <c r="AF89" s="26"/>
      <c r="AG89">
        <f t="shared" si="5"/>
        <v>22.837531964520814</v>
      </c>
      <c r="AI89" s="75">
        <f>PXIL!L89</f>
        <v>0</v>
      </c>
      <c r="AJ89" s="75">
        <f>PXIL!R89</f>
        <v>0</v>
      </c>
      <c r="AK89" s="75">
        <f>RTM_IEX!L89</f>
        <v>17.37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5.6702864855940405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0.21129052107322757</v>
      </c>
      <c r="AD90">
        <f t="shared" si="4"/>
        <v>23.798995964520813</v>
      </c>
      <c r="AE90">
        <f>'IDT-1'!D90</f>
        <v>0</v>
      </c>
      <c r="AF90" s="26"/>
      <c r="AG90">
        <f t="shared" si="5"/>
        <v>23.798995964520813</v>
      </c>
      <c r="AI90" s="75">
        <f>PXIL!L90</f>
        <v>0</v>
      </c>
      <c r="AJ90" s="75">
        <f>PXIL!R90</f>
        <v>0</v>
      </c>
      <c r="AK90" s="75">
        <f>RTM_IEX!L90</f>
        <v>18.34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5.6702864855940405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0.25370652107322755</v>
      </c>
      <c r="AD91">
        <f t="shared" si="4"/>
        <v>28.576579964520814</v>
      </c>
      <c r="AE91">
        <f>'IDT-1'!D91</f>
        <v>0</v>
      </c>
      <c r="AF91" s="26"/>
      <c r="AG91">
        <f t="shared" si="5"/>
        <v>28.576579964520814</v>
      </c>
      <c r="AI91" s="75">
        <f>PXIL!L91</f>
        <v>0</v>
      </c>
      <c r="AJ91" s="75">
        <f>PXIL!R91</f>
        <v>0</v>
      </c>
      <c r="AK91" s="75">
        <f>RTM_IEX!L91</f>
        <v>23.16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5.6702864855940405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0.18233852107322757</v>
      </c>
      <c r="AD92">
        <f t="shared" si="4"/>
        <v>20.537947964520814</v>
      </c>
      <c r="AE92">
        <f>'IDT-1'!D92</f>
        <v>0</v>
      </c>
      <c r="AF92" s="26"/>
      <c r="AG92">
        <f t="shared" si="5"/>
        <v>20.537947964520814</v>
      </c>
      <c r="AI92" s="75">
        <f>PXIL!L92</f>
        <v>0</v>
      </c>
      <c r="AJ92" s="75">
        <f>PXIL!R92</f>
        <v>0</v>
      </c>
      <c r="AK92" s="75">
        <f>RTM_IEX!L92</f>
        <v>15.05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5.6702864855940405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0.20275452107322758</v>
      </c>
      <c r="AD93">
        <f t="shared" si="4"/>
        <v>22.837531964520814</v>
      </c>
      <c r="AE93">
        <f>'IDT-1'!D93</f>
        <v>0</v>
      </c>
      <c r="AF93" s="26"/>
      <c r="AG93">
        <f t="shared" si="5"/>
        <v>22.837531964520814</v>
      </c>
      <c r="AI93" s="75">
        <f>PXIL!L93</f>
        <v>0</v>
      </c>
      <c r="AJ93" s="75">
        <f>PXIL!R93</f>
        <v>0</v>
      </c>
      <c r="AK93" s="75">
        <f>RTM_IEX!L93</f>
        <v>17.37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5.6702864855940405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0.19430652107322757</v>
      </c>
      <c r="AD94">
        <f t="shared" si="4"/>
        <v>21.885979964520814</v>
      </c>
      <c r="AE94">
        <f>'IDT-1'!D94</f>
        <v>0</v>
      </c>
      <c r="AF94" s="26"/>
      <c r="AG94">
        <f t="shared" si="5"/>
        <v>21.885979964520814</v>
      </c>
      <c r="AI94" s="75">
        <f>PXIL!L94</f>
        <v>0</v>
      </c>
      <c r="AJ94" s="75">
        <f>PXIL!R94</f>
        <v>0</v>
      </c>
      <c r="AK94" s="75">
        <f>RTM_IEX!L94</f>
        <v>16.41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5.7097726277226934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0.18611799912395971</v>
      </c>
      <c r="AD95">
        <f t="shared" si="4"/>
        <v>20.963654628598736</v>
      </c>
      <c r="AE95">
        <f>'IDT-1'!D95</f>
        <v>0</v>
      </c>
      <c r="AF95" s="26"/>
      <c r="AG95">
        <f t="shared" si="5"/>
        <v>20.963654628598736</v>
      </c>
      <c r="AI95" s="75">
        <f>PXIL!L95</f>
        <v>0</v>
      </c>
      <c r="AJ95" s="75">
        <f>PXIL!R95</f>
        <v>0</v>
      </c>
      <c r="AK95" s="75">
        <f>RTM_IEX!L95</f>
        <v>15.44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5.7097726277226934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0.1946539991239597</v>
      </c>
      <c r="AD96">
        <f t="shared" si="4"/>
        <v>21.925118628598732</v>
      </c>
      <c r="AE96">
        <f>'IDT-1'!D96</f>
        <v>0</v>
      </c>
      <c r="AF96" s="26"/>
      <c r="AG96">
        <f t="shared" si="5"/>
        <v>21.925118628598732</v>
      </c>
      <c r="AI96" s="75">
        <f>PXIL!L96</f>
        <v>0</v>
      </c>
      <c r="AJ96" s="75">
        <f>PXIL!R96</f>
        <v>0</v>
      </c>
      <c r="AK96" s="75">
        <f>RTM_IEX!L96</f>
        <v>16.41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5.7097726277226934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0.2379499991239597</v>
      </c>
      <c r="AD97">
        <f t="shared" si="4"/>
        <v>26.801822628598732</v>
      </c>
      <c r="AE97">
        <f>'IDT-1'!D97</f>
        <v>0</v>
      </c>
      <c r="AF97" s="26"/>
      <c r="AG97">
        <f t="shared" si="5"/>
        <v>26.801822628598732</v>
      </c>
      <c r="AI97" s="75">
        <f>PXIL!L97</f>
        <v>0</v>
      </c>
      <c r="AJ97" s="75">
        <f>PXIL!R97</f>
        <v>0</v>
      </c>
      <c r="AK97" s="75">
        <f>RTM_IEX!L97</f>
        <v>21.33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5.7097726277226934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0.1674619991239597</v>
      </c>
      <c r="AD98">
        <f t="shared" si="4"/>
        <v>18.862310628598735</v>
      </c>
      <c r="AE98">
        <f>'IDT-1'!D98</f>
        <v>0</v>
      </c>
      <c r="AF98" s="26"/>
      <c r="AG98">
        <f t="shared" si="5"/>
        <v>18.862310628598735</v>
      </c>
      <c r="AI98" s="75">
        <f>PXIL!L98</f>
        <v>0</v>
      </c>
      <c r="AJ98" s="75">
        <f>PXIL!R98</f>
        <v>0</v>
      </c>
      <c r="AK98" s="75">
        <f>RTM_IEX!L98</f>
        <v>13.32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0.14103656639066367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4.7055277842378397E-3</v>
      </c>
      <c r="AD99">
        <f t="shared" si="6"/>
        <v>0.53001353860642564</v>
      </c>
      <c r="AE99">
        <f t="shared" ref="AE99:AR99" si="7">SUM(AE3:AE98)/4000</f>
        <v>0</v>
      </c>
      <c r="AG99">
        <f t="shared" si="7"/>
        <v>0.53001353860642564</v>
      </c>
      <c r="AI99">
        <f t="shared" si="7"/>
        <v>0</v>
      </c>
      <c r="AJ99">
        <f t="shared" si="7"/>
        <v>0</v>
      </c>
      <c r="AK99">
        <f t="shared" si="7"/>
        <v>0.39368249999999988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44571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44835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44835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10.853934000000001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0.13881061920000001</v>
      </c>
      <c r="AD3">
        <f>SUM(B3:AB3,AI3:AR3)-AC3</f>
        <v>15.635123380800001</v>
      </c>
      <c r="AE3">
        <v>0</v>
      </c>
      <c r="AF3" s="26"/>
      <c r="AG3">
        <f>SUM(AD3:AF3)</f>
        <v>15.635123380800001</v>
      </c>
      <c r="AI3" s="75">
        <f>PXIL!M3</f>
        <v>0</v>
      </c>
      <c r="AJ3" s="75">
        <f>PXIL!S3</f>
        <v>0</v>
      </c>
      <c r="AK3" s="75">
        <f>RTM_IEX!M3</f>
        <v>3.57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10.853934000000001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0.1278106192</v>
      </c>
      <c r="AD4">
        <f t="shared" ref="AD4:AD67" si="1">SUM(B4:AB4,AI4:AR4)-AC4</f>
        <v>14.396123380800001</v>
      </c>
      <c r="AE4">
        <v>0</v>
      </c>
      <c r="AF4" s="26"/>
      <c r="AG4">
        <f t="shared" ref="AG4:AG67" si="2">SUM(AD4:AF4)</f>
        <v>14.396123380800001</v>
      </c>
      <c r="AI4" s="75">
        <f>PXIL!M4</f>
        <v>0</v>
      </c>
      <c r="AJ4" s="75">
        <f>PXIL!S4</f>
        <v>0</v>
      </c>
      <c r="AK4" s="75">
        <f>RTM_IEX!M4</f>
        <v>3.57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10.853934000000001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2.2200000000000002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0.14646661920000004</v>
      </c>
      <c r="AD5">
        <f t="shared" si="1"/>
        <v>16.4974673808</v>
      </c>
      <c r="AE5">
        <v>0</v>
      </c>
      <c r="AF5" s="26"/>
      <c r="AG5">
        <f t="shared" si="2"/>
        <v>16.4974673808</v>
      </c>
      <c r="AI5" s="75">
        <f>PXIL!M5</f>
        <v>0</v>
      </c>
      <c r="AJ5" s="75">
        <f>PXIL!S5</f>
        <v>0</v>
      </c>
      <c r="AK5" s="75">
        <f>RTM_IEX!M5</f>
        <v>3.57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10.853934000000001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0.12103461920000001</v>
      </c>
      <c r="AD6">
        <f t="shared" si="1"/>
        <v>13.632899380800001</v>
      </c>
      <c r="AE6">
        <v>0</v>
      </c>
      <c r="AF6" s="26"/>
      <c r="AG6">
        <f t="shared" si="2"/>
        <v>13.632899380800001</v>
      </c>
      <c r="AI6" s="75">
        <f>PXIL!M6</f>
        <v>0</v>
      </c>
      <c r="AJ6" s="75">
        <f>PXIL!S6</f>
        <v>0</v>
      </c>
      <c r="AK6" s="75">
        <f>RTM_IEX!M6</f>
        <v>2.9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10.853934000000001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0.11672261920000002</v>
      </c>
      <c r="AD7">
        <f t="shared" si="1"/>
        <v>13.1472113808</v>
      </c>
      <c r="AE7">
        <v>0</v>
      </c>
      <c r="AF7" s="26"/>
      <c r="AG7">
        <f t="shared" si="2"/>
        <v>13.1472113808</v>
      </c>
      <c r="AI7" s="75">
        <f>PXIL!M7</f>
        <v>0</v>
      </c>
      <c r="AJ7" s="75">
        <f>PXIL!S7</f>
        <v>0</v>
      </c>
      <c r="AK7" s="75">
        <f>RTM_IEX!M7</f>
        <v>2.41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10.853934000000001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0.10317061920000001</v>
      </c>
      <c r="AD8">
        <f t="shared" si="1"/>
        <v>11.6207633808</v>
      </c>
      <c r="AE8">
        <v>0</v>
      </c>
      <c r="AF8" s="26"/>
      <c r="AG8">
        <f t="shared" si="2"/>
        <v>11.6207633808</v>
      </c>
      <c r="AI8" s="75">
        <f>PXIL!M8</f>
        <v>0</v>
      </c>
      <c r="AJ8" s="75">
        <f>PXIL!S8</f>
        <v>0</v>
      </c>
      <c r="AK8" s="75">
        <f>RTM_IEX!M8</f>
        <v>0.87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7.4985150000000003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6.5986932000000012E-2</v>
      </c>
      <c r="AD9">
        <f t="shared" si="1"/>
        <v>7.4325280679999999</v>
      </c>
      <c r="AE9">
        <v>0</v>
      </c>
      <c r="AF9" s="26"/>
      <c r="AG9">
        <f t="shared" si="2"/>
        <v>7.4325280679999999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10.853934000000001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0.10405061920000001</v>
      </c>
      <c r="AD10">
        <f t="shared" si="1"/>
        <v>11.719883380800001</v>
      </c>
      <c r="AE10">
        <v>0</v>
      </c>
      <c r="AF10" s="26"/>
      <c r="AG10">
        <f t="shared" si="2"/>
        <v>11.719883380800001</v>
      </c>
      <c r="AI10" s="75">
        <f>PXIL!M10</f>
        <v>0</v>
      </c>
      <c r="AJ10" s="75">
        <f>PXIL!S10</f>
        <v>0</v>
      </c>
      <c r="AK10" s="75">
        <f>RTM_IEX!M10</f>
        <v>0.97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10.853934000000001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0.11417061920000002</v>
      </c>
      <c r="AD11">
        <f t="shared" si="1"/>
        <v>12.8597633808</v>
      </c>
      <c r="AE11">
        <v>0</v>
      </c>
      <c r="AF11" s="26"/>
      <c r="AG11">
        <f t="shared" si="2"/>
        <v>12.8597633808</v>
      </c>
      <c r="AI11" s="75">
        <f>PXIL!M11</f>
        <v>0</v>
      </c>
      <c r="AJ11" s="75">
        <f>PXIL!S11</f>
        <v>0</v>
      </c>
      <c r="AK11" s="75">
        <f>RTM_IEX!M11</f>
        <v>2.12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10.853934000000001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0.1617786192</v>
      </c>
      <c r="AD12">
        <f t="shared" si="1"/>
        <v>18.2221553808</v>
      </c>
      <c r="AE12">
        <v>0</v>
      </c>
      <c r="AF12" s="26"/>
      <c r="AG12">
        <f t="shared" si="2"/>
        <v>18.2221553808</v>
      </c>
      <c r="AI12" s="75">
        <f>PXIL!M12</f>
        <v>0</v>
      </c>
      <c r="AJ12" s="75">
        <f>PXIL!S12</f>
        <v>0</v>
      </c>
      <c r="AK12" s="75">
        <f>RTM_IEX!M12</f>
        <v>3.57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10.853934000000001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0.1278106192</v>
      </c>
      <c r="AD13">
        <f t="shared" si="1"/>
        <v>14.396123380800001</v>
      </c>
      <c r="AE13">
        <v>0</v>
      </c>
      <c r="AF13" s="26"/>
      <c r="AG13">
        <f t="shared" si="2"/>
        <v>14.396123380800001</v>
      </c>
      <c r="AI13" s="75">
        <f>PXIL!M13</f>
        <v>0</v>
      </c>
      <c r="AJ13" s="75">
        <f>PXIL!S13</f>
        <v>0</v>
      </c>
      <c r="AK13" s="75">
        <f>RTM_IEX!M13</f>
        <v>3.57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10.853934000000001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1.74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0.14224261920000003</v>
      </c>
      <c r="AD14">
        <f t="shared" si="1"/>
        <v>16.0216913808</v>
      </c>
      <c r="AE14">
        <v>0</v>
      </c>
      <c r="AF14" s="26"/>
      <c r="AG14">
        <f t="shared" si="2"/>
        <v>16.0216913808</v>
      </c>
      <c r="AI14" s="75">
        <f>PXIL!M14</f>
        <v>0</v>
      </c>
      <c r="AJ14" s="75">
        <f>PXIL!S14</f>
        <v>0</v>
      </c>
      <c r="AK14" s="75">
        <f>RTM_IEX!M14</f>
        <v>3.57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10.853934000000001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0.13036261920000003</v>
      </c>
      <c r="AD15">
        <f t="shared" si="1"/>
        <v>14.683571380800002</v>
      </c>
      <c r="AE15">
        <v>0</v>
      </c>
      <c r="AF15" s="26"/>
      <c r="AG15">
        <f t="shared" si="2"/>
        <v>14.683571380800002</v>
      </c>
      <c r="AI15" s="75">
        <f>PXIL!M15</f>
        <v>0</v>
      </c>
      <c r="AJ15" s="75">
        <f>PXIL!S15</f>
        <v>0</v>
      </c>
      <c r="AK15" s="75">
        <f>RTM_IEX!M15</f>
        <v>3.57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10.853934000000001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9.5514619200000012E-2</v>
      </c>
      <c r="AD16">
        <f t="shared" si="1"/>
        <v>10.758419380800001</v>
      </c>
      <c r="AE16">
        <v>0</v>
      </c>
      <c r="AF16" s="26"/>
      <c r="AG16">
        <f t="shared" si="2"/>
        <v>10.758419380800001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10.853934000000001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1.1599999999999999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0.13713861920000001</v>
      </c>
      <c r="AD17">
        <f t="shared" si="1"/>
        <v>15.446795380800001</v>
      </c>
      <c r="AE17">
        <v>0</v>
      </c>
      <c r="AF17" s="26"/>
      <c r="AG17">
        <f t="shared" si="2"/>
        <v>15.446795380800001</v>
      </c>
      <c r="AI17" s="75">
        <f>PXIL!M17</f>
        <v>0</v>
      </c>
      <c r="AJ17" s="75">
        <f>PXIL!S17</f>
        <v>0</v>
      </c>
      <c r="AK17" s="75">
        <f>RTM_IEX!M17</f>
        <v>3.57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10.853934000000001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0.14224261920000003</v>
      </c>
      <c r="AD18">
        <f t="shared" si="1"/>
        <v>16.0216913808</v>
      </c>
      <c r="AE18">
        <v>0</v>
      </c>
      <c r="AF18" s="26"/>
      <c r="AG18">
        <f t="shared" si="2"/>
        <v>16.0216913808</v>
      </c>
      <c r="AI18" s="75">
        <f>PXIL!M18</f>
        <v>0</v>
      </c>
      <c r="AJ18" s="75">
        <f>PXIL!S18</f>
        <v>0</v>
      </c>
      <c r="AK18" s="75">
        <f>RTM_IEX!M18</f>
        <v>3.57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10.853934000000001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7.53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0.1931946192</v>
      </c>
      <c r="AD19">
        <f t="shared" si="1"/>
        <v>21.7607393808</v>
      </c>
      <c r="AE19">
        <v>0</v>
      </c>
      <c r="AF19" s="26"/>
      <c r="AG19">
        <f t="shared" si="2"/>
        <v>21.7607393808</v>
      </c>
      <c r="AI19" s="75">
        <f>PXIL!M19</f>
        <v>0</v>
      </c>
      <c r="AJ19" s="75">
        <f>PXIL!S19</f>
        <v>0</v>
      </c>
      <c r="AK19" s="75">
        <f>RTM_IEX!M19</f>
        <v>3.57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10.853934000000001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0.1762106192</v>
      </c>
      <c r="AD20">
        <f t="shared" si="1"/>
        <v>19.847723380800002</v>
      </c>
      <c r="AE20">
        <v>0</v>
      </c>
      <c r="AF20" s="26"/>
      <c r="AG20">
        <f t="shared" si="2"/>
        <v>19.847723380800002</v>
      </c>
      <c r="AI20" s="75">
        <f>PXIL!M20</f>
        <v>0</v>
      </c>
      <c r="AJ20" s="75">
        <f>PXIL!S20</f>
        <v>0</v>
      </c>
      <c r="AK20" s="75">
        <f>RTM_IEX!M20</f>
        <v>3.57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10.853934000000001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6.85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0.18721061920000001</v>
      </c>
      <c r="AD21">
        <f t="shared" si="1"/>
        <v>21.086723380800002</v>
      </c>
      <c r="AE21">
        <v>0</v>
      </c>
      <c r="AF21" s="26"/>
      <c r="AG21">
        <f t="shared" si="2"/>
        <v>21.086723380800002</v>
      </c>
      <c r="AI21" s="75">
        <f>PXIL!M21</f>
        <v>0</v>
      </c>
      <c r="AJ21" s="75">
        <f>PXIL!S21</f>
        <v>0</v>
      </c>
      <c r="AK21" s="75">
        <f>RTM_IEX!M21</f>
        <v>3.57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10.853934000000001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0.19574661920000003</v>
      </c>
      <c r="AD22">
        <f t="shared" si="1"/>
        <v>22.048187380800002</v>
      </c>
      <c r="AE22">
        <v>0</v>
      </c>
      <c r="AF22" s="26"/>
      <c r="AG22">
        <f t="shared" si="2"/>
        <v>22.048187380800002</v>
      </c>
      <c r="AI22" s="75">
        <f>PXIL!M22</f>
        <v>0</v>
      </c>
      <c r="AJ22" s="75">
        <f>PXIL!S22</f>
        <v>0</v>
      </c>
      <c r="AK22" s="75">
        <f>RTM_IEX!M22</f>
        <v>3.57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10.853934000000001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0.87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0.13458661920000001</v>
      </c>
      <c r="AD23">
        <f t="shared" si="1"/>
        <v>15.1593473808</v>
      </c>
      <c r="AE23">
        <v>0</v>
      </c>
      <c r="AF23" s="26"/>
      <c r="AG23">
        <f t="shared" si="2"/>
        <v>15.1593473808</v>
      </c>
      <c r="AI23" s="75">
        <f>PXIL!M23</f>
        <v>0</v>
      </c>
      <c r="AJ23" s="75">
        <f>PXIL!S23</f>
        <v>0</v>
      </c>
      <c r="AK23" s="75">
        <f>RTM_IEX!M23</f>
        <v>3.57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10.853934000000001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7.53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0.1931946192</v>
      </c>
      <c r="AD24">
        <f t="shared" si="1"/>
        <v>21.7607393808</v>
      </c>
      <c r="AE24">
        <v>0</v>
      </c>
      <c r="AF24" s="26"/>
      <c r="AG24">
        <f t="shared" si="2"/>
        <v>21.7607393808</v>
      </c>
      <c r="AI24" s="75">
        <f>PXIL!M24</f>
        <v>0</v>
      </c>
      <c r="AJ24" s="75">
        <f>PXIL!S24</f>
        <v>0</v>
      </c>
      <c r="AK24" s="75">
        <f>RTM_IEX!M24</f>
        <v>3.57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10.853934000000001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7.72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0.19486661920000001</v>
      </c>
      <c r="AD25">
        <f t="shared" si="1"/>
        <v>21.949067380800003</v>
      </c>
      <c r="AE25">
        <v>0</v>
      </c>
      <c r="AF25" s="26"/>
      <c r="AG25">
        <f t="shared" si="2"/>
        <v>21.949067380800003</v>
      </c>
      <c r="AI25" s="75">
        <f>PXIL!M25</f>
        <v>0</v>
      </c>
      <c r="AJ25" s="75">
        <f>PXIL!S25</f>
        <v>0</v>
      </c>
      <c r="AK25" s="75">
        <f>RTM_IEX!M25</f>
        <v>3.57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10.853934000000001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0.21185061920000001</v>
      </c>
      <c r="AD26">
        <f t="shared" si="1"/>
        <v>23.862083380800001</v>
      </c>
      <c r="AE26">
        <v>0</v>
      </c>
      <c r="AF26" s="26"/>
      <c r="AG26">
        <f t="shared" si="2"/>
        <v>23.862083380800001</v>
      </c>
      <c r="AI26" s="75">
        <f>PXIL!M26</f>
        <v>0</v>
      </c>
      <c r="AJ26" s="75">
        <f>PXIL!S26</f>
        <v>0</v>
      </c>
      <c r="AK26" s="75">
        <f>RTM_IEX!M26</f>
        <v>3.57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10.853934000000001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0.1762106192</v>
      </c>
      <c r="AD27">
        <f t="shared" si="1"/>
        <v>19.847723380800002</v>
      </c>
      <c r="AE27">
        <v>0</v>
      </c>
      <c r="AF27" s="26"/>
      <c r="AG27">
        <f t="shared" si="2"/>
        <v>19.847723380800002</v>
      </c>
      <c r="AI27" s="75">
        <f>PXIL!M27</f>
        <v>0</v>
      </c>
      <c r="AJ27" s="75">
        <f>PXIL!S27</f>
        <v>0</v>
      </c>
      <c r="AK27" s="75">
        <f>RTM_IEX!M27</f>
        <v>3.57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10.853934000000001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8.7799999999999994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0.20419461920000001</v>
      </c>
      <c r="AD28">
        <f t="shared" si="1"/>
        <v>22.999739380800001</v>
      </c>
      <c r="AE28">
        <v>0</v>
      </c>
      <c r="AF28" s="26"/>
      <c r="AG28">
        <f t="shared" si="2"/>
        <v>22.999739380800001</v>
      </c>
      <c r="AI28" s="75">
        <f>PXIL!M28</f>
        <v>0</v>
      </c>
      <c r="AJ28" s="75">
        <f>PXIL!S28</f>
        <v>0</v>
      </c>
      <c r="AK28" s="75">
        <f>RTM_IEX!M28</f>
        <v>3.57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10.853934000000001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0.21185061920000001</v>
      </c>
      <c r="AD29">
        <f t="shared" si="1"/>
        <v>23.862083380800001</v>
      </c>
      <c r="AE29">
        <v>0</v>
      </c>
      <c r="AF29" s="26"/>
      <c r="AG29">
        <f t="shared" si="2"/>
        <v>23.862083380800001</v>
      </c>
      <c r="AI29" s="75">
        <f>PXIL!M29</f>
        <v>0</v>
      </c>
      <c r="AJ29" s="75">
        <f>PXIL!S29</f>
        <v>0</v>
      </c>
      <c r="AK29" s="75">
        <f>RTM_IEX!M29</f>
        <v>3.57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10.853934000000001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0.13370661919999999</v>
      </c>
      <c r="AD30">
        <f t="shared" si="1"/>
        <v>15.060227380800001</v>
      </c>
      <c r="AE30">
        <v>0</v>
      </c>
      <c r="AF30" s="26"/>
      <c r="AG30">
        <f t="shared" si="2"/>
        <v>15.060227380800001</v>
      </c>
      <c r="AI30" s="75">
        <f>PXIL!M30</f>
        <v>0</v>
      </c>
      <c r="AJ30" s="75">
        <f>PXIL!S30</f>
        <v>0</v>
      </c>
      <c r="AK30" s="75">
        <f>RTM_IEX!M30</f>
        <v>3.57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10.853934000000001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0.19997061920000003</v>
      </c>
      <c r="AD31">
        <f t="shared" si="1"/>
        <v>22.523963380800001</v>
      </c>
      <c r="AE31">
        <v>0</v>
      </c>
      <c r="AF31" s="26"/>
      <c r="AG31">
        <f t="shared" si="2"/>
        <v>22.523963380800001</v>
      </c>
      <c r="AI31" s="75">
        <f>PXIL!M31</f>
        <v>0</v>
      </c>
      <c r="AJ31" s="75">
        <f>PXIL!S31</f>
        <v>0</v>
      </c>
      <c r="AK31" s="75">
        <f>RTM_IEX!M31</f>
        <v>3.47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10.853934000000001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7.43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0.19231461920000004</v>
      </c>
      <c r="AD32">
        <f t="shared" si="1"/>
        <v>21.661619380800001</v>
      </c>
      <c r="AE32">
        <v>0</v>
      </c>
      <c r="AF32" s="26"/>
      <c r="AG32">
        <f t="shared" si="2"/>
        <v>21.661619380800001</v>
      </c>
      <c r="AI32" s="75">
        <f>PXIL!M32</f>
        <v>0</v>
      </c>
      <c r="AJ32" s="75">
        <f>PXIL!S32</f>
        <v>0</v>
      </c>
      <c r="AK32" s="75">
        <f>RTM_IEX!M32</f>
        <v>3.57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10.853934000000001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0.20762661920000003</v>
      </c>
      <c r="AD33">
        <f t="shared" si="1"/>
        <v>23.386307380800002</v>
      </c>
      <c r="AE33">
        <v>0</v>
      </c>
      <c r="AF33" s="26"/>
      <c r="AG33">
        <f t="shared" si="2"/>
        <v>23.386307380800002</v>
      </c>
      <c r="AI33" s="75">
        <f>PXIL!M33</f>
        <v>0</v>
      </c>
      <c r="AJ33" s="75">
        <f>PXIL!S33</f>
        <v>0</v>
      </c>
      <c r="AK33" s="75">
        <f>RTM_IEX!M33</f>
        <v>3.57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10.853934000000001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0.17533061920000004</v>
      </c>
      <c r="AD34">
        <f t="shared" si="1"/>
        <v>19.748603380800002</v>
      </c>
      <c r="AE34">
        <v>0</v>
      </c>
      <c r="AF34" s="26"/>
      <c r="AG34">
        <f t="shared" si="2"/>
        <v>19.748603380800002</v>
      </c>
      <c r="AI34" s="75">
        <f>PXIL!M34</f>
        <v>0</v>
      </c>
      <c r="AJ34" s="75">
        <f>PXIL!S34</f>
        <v>0</v>
      </c>
      <c r="AK34" s="75">
        <f>RTM_IEX!M34</f>
        <v>3.57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10.853934000000001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0.20762661920000003</v>
      </c>
      <c r="AD35">
        <f t="shared" si="1"/>
        <v>23.386307380800002</v>
      </c>
      <c r="AE35">
        <v>0</v>
      </c>
      <c r="AF35" s="26"/>
      <c r="AG35">
        <f t="shared" si="2"/>
        <v>23.386307380800002</v>
      </c>
      <c r="AI35" s="75">
        <f>PXIL!M35</f>
        <v>0</v>
      </c>
      <c r="AJ35" s="75">
        <f>PXIL!S35</f>
        <v>0</v>
      </c>
      <c r="AK35" s="75">
        <f>RTM_IEX!M35</f>
        <v>3.57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10.853934000000001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0.21185061920000001</v>
      </c>
      <c r="AD36">
        <f t="shared" si="1"/>
        <v>23.862083380800001</v>
      </c>
      <c r="AE36">
        <v>0</v>
      </c>
      <c r="AF36" s="26"/>
      <c r="AG36">
        <f t="shared" si="2"/>
        <v>23.862083380800001</v>
      </c>
      <c r="AI36" s="75">
        <f>PXIL!M36</f>
        <v>0</v>
      </c>
      <c r="AJ36" s="75">
        <f>PXIL!S36</f>
        <v>0</v>
      </c>
      <c r="AK36" s="75">
        <f>RTM_IEX!M36</f>
        <v>3.57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10.853934000000001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0.12860261919999999</v>
      </c>
      <c r="AD37">
        <f t="shared" si="1"/>
        <v>14.4853313808</v>
      </c>
      <c r="AE37">
        <v>0</v>
      </c>
      <c r="AF37" s="26"/>
      <c r="AG37">
        <f t="shared" si="2"/>
        <v>14.4853313808</v>
      </c>
      <c r="AI37" s="75">
        <f>PXIL!M37</f>
        <v>0</v>
      </c>
      <c r="AJ37" s="75">
        <f>PXIL!S37</f>
        <v>0</v>
      </c>
      <c r="AK37" s="75">
        <f>RTM_IEX!M37</f>
        <v>3.57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10.853934000000001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0.18976261920000001</v>
      </c>
      <c r="AD38">
        <f t="shared" si="1"/>
        <v>21.3741713808</v>
      </c>
      <c r="AE38">
        <v>0</v>
      </c>
      <c r="AF38" s="26"/>
      <c r="AG38">
        <f t="shared" si="2"/>
        <v>21.3741713808</v>
      </c>
      <c r="AI38" s="75">
        <f>PXIL!M38</f>
        <v>0</v>
      </c>
      <c r="AJ38" s="75">
        <f>PXIL!S38</f>
        <v>0</v>
      </c>
      <c r="AK38" s="75">
        <f>RTM_IEX!M38</f>
        <v>3.57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10.853934000000001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6.85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0.18721061920000001</v>
      </c>
      <c r="AD39">
        <f t="shared" si="1"/>
        <v>21.086723380800002</v>
      </c>
      <c r="AE39">
        <v>0</v>
      </c>
      <c r="AF39" s="26"/>
      <c r="AG39">
        <f t="shared" si="2"/>
        <v>21.086723380800002</v>
      </c>
      <c r="AI39" s="75">
        <f>PXIL!M39</f>
        <v>0</v>
      </c>
      <c r="AJ39" s="75">
        <f>PXIL!S39</f>
        <v>0</v>
      </c>
      <c r="AK39" s="75">
        <f>RTM_IEX!M39</f>
        <v>3.57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10.853934000000001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0.21185061920000001</v>
      </c>
      <c r="AD40">
        <f t="shared" si="1"/>
        <v>23.862083380800001</v>
      </c>
      <c r="AE40">
        <v>0</v>
      </c>
      <c r="AF40" s="26"/>
      <c r="AG40">
        <f t="shared" si="2"/>
        <v>23.862083380800001</v>
      </c>
      <c r="AI40" s="75">
        <f>PXIL!M40</f>
        <v>0</v>
      </c>
      <c r="AJ40" s="75">
        <f>PXIL!S40</f>
        <v>0</v>
      </c>
      <c r="AK40" s="75">
        <f>RTM_IEX!M40</f>
        <v>3.57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10.853934000000001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0.1931946192</v>
      </c>
      <c r="AD41">
        <f t="shared" si="1"/>
        <v>21.7607393808</v>
      </c>
      <c r="AE41">
        <v>0</v>
      </c>
      <c r="AF41" s="26"/>
      <c r="AG41">
        <f t="shared" si="2"/>
        <v>21.7607393808</v>
      </c>
      <c r="AI41" s="75">
        <f>PXIL!M41</f>
        <v>0</v>
      </c>
      <c r="AJ41" s="75">
        <f>PXIL!S41</f>
        <v>0</v>
      </c>
      <c r="AK41" s="75">
        <f>RTM_IEX!M41</f>
        <v>3.57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10.853934000000001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0.19997061920000003</v>
      </c>
      <c r="AD42">
        <f t="shared" si="1"/>
        <v>22.523963380800001</v>
      </c>
      <c r="AE42">
        <v>0</v>
      </c>
      <c r="AF42" s="26"/>
      <c r="AG42">
        <f t="shared" si="2"/>
        <v>22.523963380800001</v>
      </c>
      <c r="AI42" s="75">
        <f>PXIL!M42</f>
        <v>0</v>
      </c>
      <c r="AJ42" s="75">
        <f>PXIL!S42</f>
        <v>0</v>
      </c>
      <c r="AK42" s="75">
        <f>RTM_IEX!M42</f>
        <v>3.47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10.853934000000001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8.9700000000000006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0.20586661920000002</v>
      </c>
      <c r="AD43">
        <f t="shared" si="1"/>
        <v>23.188067380800003</v>
      </c>
      <c r="AE43">
        <v>0</v>
      </c>
      <c r="AF43" s="26"/>
      <c r="AG43">
        <f t="shared" si="2"/>
        <v>23.188067380800003</v>
      </c>
      <c r="AI43" s="75">
        <f>PXIL!M43</f>
        <v>0</v>
      </c>
      <c r="AJ43" s="75">
        <f>PXIL!S43</f>
        <v>0</v>
      </c>
      <c r="AK43" s="75">
        <f>RTM_IEX!M43</f>
        <v>3.57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10.853934000000001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0.13291461920000003</v>
      </c>
      <c r="AD44">
        <f t="shared" si="1"/>
        <v>14.971019380800001</v>
      </c>
      <c r="AE44">
        <v>0</v>
      </c>
      <c r="AF44" s="26"/>
      <c r="AG44">
        <f t="shared" si="2"/>
        <v>14.971019380800001</v>
      </c>
      <c r="AI44" s="75">
        <f>PXIL!M44</f>
        <v>0</v>
      </c>
      <c r="AJ44" s="75">
        <f>PXIL!S44</f>
        <v>0</v>
      </c>
      <c r="AK44" s="75">
        <f>RTM_IEX!M44</f>
        <v>3.57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10.853934000000001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0.1855386192</v>
      </c>
      <c r="AD45">
        <f t="shared" si="1"/>
        <v>20.8983953808</v>
      </c>
      <c r="AE45">
        <v>0</v>
      </c>
      <c r="AF45" s="26"/>
      <c r="AG45">
        <f t="shared" si="2"/>
        <v>20.8983953808</v>
      </c>
      <c r="AI45" s="75">
        <f>PXIL!M45</f>
        <v>0</v>
      </c>
      <c r="AJ45" s="75">
        <f>PXIL!S45</f>
        <v>0</v>
      </c>
      <c r="AK45" s="75">
        <f>RTM_IEX!M45</f>
        <v>3.57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10.853934000000001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4.63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0.16767461920000001</v>
      </c>
      <c r="AD46">
        <f t="shared" si="1"/>
        <v>18.886259380800002</v>
      </c>
      <c r="AE46">
        <v>0</v>
      </c>
      <c r="AF46" s="26"/>
      <c r="AG46">
        <f t="shared" si="2"/>
        <v>18.886259380800002</v>
      </c>
      <c r="AI46" s="75">
        <f>PXIL!M46</f>
        <v>0</v>
      </c>
      <c r="AJ46" s="75">
        <f>PXIL!S46</f>
        <v>0</v>
      </c>
      <c r="AK46" s="75">
        <f>RTM_IEX!M46</f>
        <v>3.57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10.853934000000001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0.20085061920000002</v>
      </c>
      <c r="AD47">
        <f t="shared" si="1"/>
        <v>22.623083380800001</v>
      </c>
      <c r="AE47">
        <v>0</v>
      </c>
      <c r="AF47" s="26"/>
      <c r="AG47">
        <f t="shared" si="2"/>
        <v>22.623083380800001</v>
      </c>
      <c r="AI47" s="75">
        <f>PXIL!M47</f>
        <v>0</v>
      </c>
      <c r="AJ47" s="75">
        <f>PXIL!S47</f>
        <v>0</v>
      </c>
      <c r="AK47" s="75">
        <f>RTM_IEX!M47</f>
        <v>3.57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10.853934000000001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3.86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0.16089861920000001</v>
      </c>
      <c r="AD48">
        <f t="shared" si="1"/>
        <v>18.123035380799998</v>
      </c>
      <c r="AE48">
        <v>0</v>
      </c>
      <c r="AF48" s="26"/>
      <c r="AG48">
        <f t="shared" si="2"/>
        <v>18.123035380799998</v>
      </c>
      <c r="AI48" s="75">
        <f>PXIL!M48</f>
        <v>0</v>
      </c>
      <c r="AJ48" s="75">
        <f>PXIL!S48</f>
        <v>0</v>
      </c>
      <c r="AK48" s="75">
        <f>RTM_IEX!M48</f>
        <v>3.57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10.853934000000001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4.4400000000000004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0.16600261920000001</v>
      </c>
      <c r="AD49">
        <f t="shared" si="1"/>
        <v>18.6979313808</v>
      </c>
      <c r="AE49">
        <v>0</v>
      </c>
      <c r="AF49" s="26"/>
      <c r="AG49">
        <f t="shared" si="2"/>
        <v>18.6979313808</v>
      </c>
      <c r="AI49" s="75">
        <f>PXIL!M49</f>
        <v>0</v>
      </c>
      <c r="AJ49" s="75">
        <f>PXIL!S49</f>
        <v>0</v>
      </c>
      <c r="AK49" s="75">
        <f>RTM_IEX!M49</f>
        <v>3.57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10.853934000000001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5.1100000000000003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0.17189861920000002</v>
      </c>
      <c r="AD50">
        <f t="shared" si="1"/>
        <v>19.362035380800002</v>
      </c>
      <c r="AE50">
        <v>0</v>
      </c>
      <c r="AF50" s="26"/>
      <c r="AG50">
        <f t="shared" si="2"/>
        <v>19.362035380800002</v>
      </c>
      <c r="AI50" s="75">
        <f>PXIL!M50</f>
        <v>0</v>
      </c>
      <c r="AJ50" s="75">
        <f>PXIL!S50</f>
        <v>0</v>
      </c>
      <c r="AK50" s="75">
        <f>RTM_IEX!M50</f>
        <v>3.57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10.853934000000001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0.13115461920000002</v>
      </c>
      <c r="AD51">
        <f t="shared" si="1"/>
        <v>14.772779380800001</v>
      </c>
      <c r="AE51">
        <v>0</v>
      </c>
      <c r="AF51" s="26"/>
      <c r="AG51">
        <f t="shared" si="2"/>
        <v>14.772779380800001</v>
      </c>
      <c r="AI51" s="75">
        <f>PXIL!M51</f>
        <v>0</v>
      </c>
      <c r="AJ51" s="75">
        <f>PXIL!S51</f>
        <v>0</v>
      </c>
      <c r="AK51" s="75">
        <f>RTM_IEX!M51</f>
        <v>3.57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10.853934000000001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0.21185061920000001</v>
      </c>
      <c r="AD52">
        <f t="shared" si="1"/>
        <v>23.862083380800001</v>
      </c>
      <c r="AE52">
        <v>0</v>
      </c>
      <c r="AF52" s="26"/>
      <c r="AG52">
        <f t="shared" si="2"/>
        <v>23.862083380800001</v>
      </c>
      <c r="AI52" s="75">
        <f>PXIL!M52</f>
        <v>0</v>
      </c>
      <c r="AJ52" s="75">
        <f>PXIL!S52</f>
        <v>0</v>
      </c>
      <c r="AK52" s="75">
        <f>RTM_IEX!M52</f>
        <v>3.57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10.853934000000001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6.56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0.18465861920000001</v>
      </c>
      <c r="AD53">
        <f t="shared" si="1"/>
        <v>20.799275380800001</v>
      </c>
      <c r="AE53">
        <v>0</v>
      </c>
      <c r="AF53" s="26"/>
      <c r="AG53">
        <f t="shared" si="2"/>
        <v>20.799275380800001</v>
      </c>
      <c r="AI53" s="75">
        <f>PXIL!M53</f>
        <v>0</v>
      </c>
      <c r="AJ53" s="75">
        <f>PXIL!S53</f>
        <v>0</v>
      </c>
      <c r="AK53" s="75">
        <f>RTM_IEX!M53</f>
        <v>3.57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10.853934000000001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8.9700000000000006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0.20586661920000002</v>
      </c>
      <c r="AD54">
        <f t="shared" si="1"/>
        <v>23.188067380800003</v>
      </c>
      <c r="AE54">
        <v>0</v>
      </c>
      <c r="AF54" s="26"/>
      <c r="AG54">
        <f t="shared" si="2"/>
        <v>23.188067380800003</v>
      </c>
      <c r="AI54" s="75">
        <f>PXIL!M54</f>
        <v>0</v>
      </c>
      <c r="AJ54" s="75">
        <f>PXIL!S54</f>
        <v>0</v>
      </c>
      <c r="AK54" s="75">
        <f>RTM_IEX!M54</f>
        <v>3.57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10.853934000000001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5.69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0.17700261920000002</v>
      </c>
      <c r="AD55">
        <f t="shared" si="1"/>
        <v>19.936931380800001</v>
      </c>
      <c r="AE55">
        <v>0</v>
      </c>
      <c r="AF55" s="26"/>
      <c r="AG55">
        <f t="shared" si="2"/>
        <v>19.936931380800001</v>
      </c>
      <c r="AI55" s="75">
        <f>PXIL!M55</f>
        <v>0</v>
      </c>
      <c r="AJ55" s="75">
        <f>PXIL!S55</f>
        <v>0</v>
      </c>
      <c r="AK55" s="75">
        <f>RTM_IEX!M55</f>
        <v>3.57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10.853934000000001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9.4600000000000009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0.21017861920000003</v>
      </c>
      <c r="AD56">
        <f t="shared" si="1"/>
        <v>23.673755380800003</v>
      </c>
      <c r="AE56">
        <v>0</v>
      </c>
      <c r="AF56" s="26"/>
      <c r="AG56">
        <f t="shared" si="2"/>
        <v>23.673755380800003</v>
      </c>
      <c r="AI56" s="75">
        <f>PXIL!M56</f>
        <v>0</v>
      </c>
      <c r="AJ56" s="75">
        <f>PXIL!S56</f>
        <v>0</v>
      </c>
      <c r="AK56" s="75">
        <f>RTM_IEX!M56</f>
        <v>3.57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10.853934000000001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0.21185061920000001</v>
      </c>
      <c r="AD57">
        <f t="shared" si="1"/>
        <v>23.862083380800001</v>
      </c>
      <c r="AE57">
        <v>0</v>
      </c>
      <c r="AF57" s="26"/>
      <c r="AG57">
        <f t="shared" si="2"/>
        <v>23.862083380800001</v>
      </c>
      <c r="AI57" s="75">
        <f>PXIL!M57</f>
        <v>0</v>
      </c>
      <c r="AJ57" s="75">
        <f>PXIL!S57</f>
        <v>0</v>
      </c>
      <c r="AK57" s="75">
        <f>RTM_IEX!M57</f>
        <v>3.57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10.853934000000001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0.12182661920000001</v>
      </c>
      <c r="AD58">
        <f t="shared" si="1"/>
        <v>13.722107380800001</v>
      </c>
      <c r="AE58">
        <v>0</v>
      </c>
      <c r="AF58" s="26"/>
      <c r="AG58">
        <f t="shared" si="2"/>
        <v>13.722107380800001</v>
      </c>
      <c r="AI58" s="75">
        <f>PXIL!M58</f>
        <v>0</v>
      </c>
      <c r="AJ58" s="75">
        <f>PXIL!S58</f>
        <v>0</v>
      </c>
      <c r="AK58" s="75">
        <f>RTM_IEX!M58</f>
        <v>2.99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10.853934000000001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0.17277861920000001</v>
      </c>
      <c r="AD59">
        <f t="shared" si="1"/>
        <v>19.461155380800001</v>
      </c>
      <c r="AE59">
        <v>0</v>
      </c>
      <c r="AF59" s="26"/>
      <c r="AG59">
        <f t="shared" si="2"/>
        <v>19.461155380800001</v>
      </c>
      <c r="AI59" s="75">
        <f>PXIL!M59</f>
        <v>0</v>
      </c>
      <c r="AJ59" s="75">
        <f>PXIL!S59</f>
        <v>0</v>
      </c>
      <c r="AK59" s="75">
        <f>RTM_IEX!M59</f>
        <v>3.57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10.853934000000001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7.14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0.18976261920000001</v>
      </c>
      <c r="AD60">
        <f t="shared" si="1"/>
        <v>21.3741713808</v>
      </c>
      <c r="AE60">
        <v>0</v>
      </c>
      <c r="AF60" s="26"/>
      <c r="AG60">
        <f t="shared" si="2"/>
        <v>21.3741713808</v>
      </c>
      <c r="AI60" s="75">
        <f>PXIL!M60</f>
        <v>0</v>
      </c>
      <c r="AJ60" s="75">
        <f>PXIL!S60</f>
        <v>0</v>
      </c>
      <c r="AK60" s="75">
        <f>RTM_IEX!M60</f>
        <v>3.57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10.853934000000001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0.21185061920000001</v>
      </c>
      <c r="AD61">
        <f t="shared" si="1"/>
        <v>23.862083380800001</v>
      </c>
      <c r="AE61">
        <v>0</v>
      </c>
      <c r="AF61" s="26"/>
      <c r="AG61">
        <f t="shared" si="2"/>
        <v>23.862083380800001</v>
      </c>
      <c r="AI61" s="75">
        <f>PXIL!M61</f>
        <v>0</v>
      </c>
      <c r="AJ61" s="75">
        <f>PXIL!S61</f>
        <v>0</v>
      </c>
      <c r="AK61" s="75">
        <f>RTM_IEX!M61</f>
        <v>3.57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10.853934000000001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6.85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0.18721061920000001</v>
      </c>
      <c r="AD62">
        <f t="shared" si="1"/>
        <v>21.086723380800002</v>
      </c>
      <c r="AE62">
        <v>0</v>
      </c>
      <c r="AF62" s="26"/>
      <c r="AG62">
        <f t="shared" si="2"/>
        <v>21.086723380800002</v>
      </c>
      <c r="AI62" s="75">
        <f>PXIL!M62</f>
        <v>0</v>
      </c>
      <c r="AJ62" s="75">
        <f>PXIL!S62</f>
        <v>0</v>
      </c>
      <c r="AK62" s="75">
        <f>RTM_IEX!M62</f>
        <v>3.57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10.853934000000001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0.17365861920000003</v>
      </c>
      <c r="AD63">
        <f t="shared" si="1"/>
        <v>19.5602753808</v>
      </c>
      <c r="AE63">
        <v>0</v>
      </c>
      <c r="AF63" s="26"/>
      <c r="AG63">
        <f t="shared" si="2"/>
        <v>19.5602753808</v>
      </c>
      <c r="AI63" s="75">
        <f>PXIL!M63</f>
        <v>0</v>
      </c>
      <c r="AJ63" s="75">
        <f>PXIL!S63</f>
        <v>0</v>
      </c>
      <c r="AK63" s="75">
        <f>RTM_IEX!M63</f>
        <v>3.57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10.853934000000001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6.27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0.18298661919999998</v>
      </c>
      <c r="AD64">
        <f t="shared" si="1"/>
        <v>20.610947380799999</v>
      </c>
      <c r="AE64">
        <v>0</v>
      </c>
      <c r="AF64" s="26"/>
      <c r="AG64">
        <f t="shared" si="2"/>
        <v>20.610947380799999</v>
      </c>
      <c r="AI64" s="75">
        <f>PXIL!M64</f>
        <v>0</v>
      </c>
      <c r="AJ64" s="75">
        <f>PXIL!S64</f>
        <v>0</v>
      </c>
      <c r="AK64" s="75">
        <f>RTM_IEX!M64</f>
        <v>3.67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10.853934000000001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0.12693061920000001</v>
      </c>
      <c r="AD65">
        <f t="shared" si="1"/>
        <v>14.297003380800001</v>
      </c>
      <c r="AE65">
        <v>0</v>
      </c>
      <c r="AF65" s="26"/>
      <c r="AG65">
        <f t="shared" si="2"/>
        <v>14.297003380800001</v>
      </c>
      <c r="AI65" s="75">
        <f>PXIL!M65</f>
        <v>0</v>
      </c>
      <c r="AJ65" s="75">
        <f>PXIL!S65</f>
        <v>0</v>
      </c>
      <c r="AK65" s="75">
        <f>RTM_IEX!M65</f>
        <v>3.57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10.853934000000001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6.37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0.18298661920000001</v>
      </c>
      <c r="AD66">
        <f t="shared" si="1"/>
        <v>20.610947380799999</v>
      </c>
      <c r="AE66">
        <v>0</v>
      </c>
      <c r="AF66" s="26"/>
      <c r="AG66">
        <f t="shared" si="2"/>
        <v>20.610947380799999</v>
      </c>
      <c r="AI66" s="75">
        <f>PXIL!M66</f>
        <v>0</v>
      </c>
      <c r="AJ66" s="75">
        <f>PXIL!S66</f>
        <v>0</v>
      </c>
      <c r="AK66" s="75">
        <f>RTM_IEX!M66</f>
        <v>3.57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10.853934000000001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0.20674661920000004</v>
      </c>
      <c r="AD67">
        <f t="shared" si="1"/>
        <v>23.287187380800003</v>
      </c>
      <c r="AE67">
        <v>0</v>
      </c>
      <c r="AF67" s="26"/>
      <c r="AG67">
        <f t="shared" si="2"/>
        <v>23.287187380800003</v>
      </c>
      <c r="AI67" s="75">
        <f>PXIL!M67</f>
        <v>0</v>
      </c>
      <c r="AJ67" s="75">
        <f>PXIL!S67</f>
        <v>0</v>
      </c>
      <c r="AK67" s="75">
        <f>RTM_IEX!M67</f>
        <v>3.57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10.853934000000001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0.21185061920000001</v>
      </c>
      <c r="AD68">
        <f t="shared" ref="AD68:AD98" si="4">SUM(B68:AB68,AI68:AR68)-AC68</f>
        <v>23.862083380800001</v>
      </c>
      <c r="AE68">
        <v>0</v>
      </c>
      <c r="AF68" s="26"/>
      <c r="AG68">
        <f t="shared" ref="AG68:AG98" si="5">SUM(AD68:AF68)</f>
        <v>23.862083380800001</v>
      </c>
      <c r="AI68" s="75">
        <f>PXIL!M68</f>
        <v>0</v>
      </c>
      <c r="AJ68" s="75">
        <f>PXIL!S68</f>
        <v>0</v>
      </c>
      <c r="AK68" s="75">
        <f>RTM_IEX!M68</f>
        <v>3.57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10.853934000000001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9.36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0.20929861920000004</v>
      </c>
      <c r="AD69">
        <f t="shared" si="4"/>
        <v>23.574635380800004</v>
      </c>
      <c r="AE69">
        <v>0</v>
      </c>
      <c r="AF69" s="26"/>
      <c r="AG69">
        <f t="shared" si="5"/>
        <v>23.574635380800004</v>
      </c>
      <c r="AI69" s="75">
        <f>PXIL!M69</f>
        <v>0</v>
      </c>
      <c r="AJ69" s="75">
        <f>PXIL!S69</f>
        <v>0</v>
      </c>
      <c r="AK69" s="75">
        <f>RTM_IEX!M69</f>
        <v>3.57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10.853934000000001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7.43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0.19231461920000004</v>
      </c>
      <c r="AD70">
        <f t="shared" si="4"/>
        <v>21.661619380800001</v>
      </c>
      <c r="AE70">
        <v>0</v>
      </c>
      <c r="AF70" s="26"/>
      <c r="AG70">
        <f t="shared" si="5"/>
        <v>21.661619380800001</v>
      </c>
      <c r="AI70" s="75">
        <f>PXIL!M70</f>
        <v>0</v>
      </c>
      <c r="AJ70" s="75">
        <f>PXIL!S70</f>
        <v>0</v>
      </c>
      <c r="AK70" s="75">
        <f>RTM_IEX!M70</f>
        <v>3.57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10.853934000000001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0.21185061920000001</v>
      </c>
      <c r="AD71">
        <f t="shared" si="4"/>
        <v>23.862083380800001</v>
      </c>
      <c r="AE71">
        <v>0</v>
      </c>
      <c r="AF71" s="26"/>
      <c r="AG71">
        <f t="shared" si="5"/>
        <v>23.862083380800001</v>
      </c>
      <c r="AI71" s="75">
        <f>PXIL!M71</f>
        <v>0</v>
      </c>
      <c r="AJ71" s="75">
        <f>PXIL!S71</f>
        <v>0</v>
      </c>
      <c r="AK71" s="75">
        <f>RTM_IEX!M71</f>
        <v>3.57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10.853934000000001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0.15245061920000003</v>
      </c>
      <c r="AD72">
        <f t="shared" si="4"/>
        <v>17.171483380800002</v>
      </c>
      <c r="AE72">
        <v>0</v>
      </c>
      <c r="AF72" s="26"/>
      <c r="AG72">
        <f t="shared" si="5"/>
        <v>17.171483380800002</v>
      </c>
      <c r="AI72" s="75">
        <f>PXIL!M72</f>
        <v>0</v>
      </c>
      <c r="AJ72" s="75">
        <f>PXIL!S72</f>
        <v>0</v>
      </c>
      <c r="AK72" s="75">
        <f>RTM_IEX!M72</f>
        <v>3.57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10.853934000000001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7.24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0.19064261920000003</v>
      </c>
      <c r="AD73">
        <f t="shared" si="4"/>
        <v>21.473291380800003</v>
      </c>
      <c r="AE73">
        <v>0</v>
      </c>
      <c r="AF73" s="26"/>
      <c r="AG73">
        <f t="shared" si="5"/>
        <v>21.473291380800003</v>
      </c>
      <c r="AI73" s="75">
        <f>PXIL!M73</f>
        <v>0</v>
      </c>
      <c r="AJ73" s="75">
        <f>PXIL!S73</f>
        <v>0</v>
      </c>
      <c r="AK73" s="75">
        <f>RTM_IEX!M73</f>
        <v>3.57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10.853934000000001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0.20243461920000003</v>
      </c>
      <c r="AD74">
        <f t="shared" si="4"/>
        <v>22.801499380799999</v>
      </c>
      <c r="AE74">
        <v>0</v>
      </c>
      <c r="AF74" s="26"/>
      <c r="AG74">
        <f t="shared" si="5"/>
        <v>22.801499380799999</v>
      </c>
      <c r="AI74" s="75">
        <f>PXIL!M74</f>
        <v>0</v>
      </c>
      <c r="AJ74" s="75">
        <f>PXIL!S74</f>
        <v>0</v>
      </c>
      <c r="AK74" s="75">
        <f>RTM_IEX!M74</f>
        <v>3.57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10.853934000000001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0.21185061920000001</v>
      </c>
      <c r="AD75">
        <f t="shared" si="4"/>
        <v>23.862083380800001</v>
      </c>
      <c r="AE75">
        <v>0</v>
      </c>
      <c r="AF75" s="26"/>
      <c r="AG75">
        <f t="shared" si="5"/>
        <v>23.862083380800001</v>
      </c>
      <c r="AI75" s="75">
        <f>PXIL!M75</f>
        <v>0</v>
      </c>
      <c r="AJ75" s="75">
        <f>PXIL!S75</f>
        <v>0</v>
      </c>
      <c r="AK75" s="75">
        <f>RTM_IEX!M75</f>
        <v>3.57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10.853934000000001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6.85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0.18721061920000001</v>
      </c>
      <c r="AD76">
        <f t="shared" si="4"/>
        <v>21.086723380800002</v>
      </c>
      <c r="AE76">
        <v>0</v>
      </c>
      <c r="AF76" s="26"/>
      <c r="AG76">
        <f t="shared" si="5"/>
        <v>21.086723380800002</v>
      </c>
      <c r="AI76" s="75">
        <f>PXIL!M76</f>
        <v>0</v>
      </c>
      <c r="AJ76" s="75">
        <f>PXIL!S76</f>
        <v>0</v>
      </c>
      <c r="AK76" s="75">
        <f>RTM_IEX!M76</f>
        <v>3.57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10.853934000000001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0.18298661920000003</v>
      </c>
      <c r="AD77">
        <f t="shared" si="4"/>
        <v>20.610947380800003</v>
      </c>
      <c r="AE77">
        <v>0</v>
      </c>
      <c r="AF77" s="26"/>
      <c r="AG77">
        <f t="shared" si="5"/>
        <v>20.610947380800003</v>
      </c>
      <c r="AI77" s="75">
        <f>PXIL!M77</f>
        <v>0</v>
      </c>
      <c r="AJ77" s="75">
        <f>PXIL!S77</f>
        <v>0</v>
      </c>
      <c r="AK77" s="75">
        <f>RTM_IEX!M77</f>
        <v>4.4400000000000004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10.853934000000001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0.18360261920000001</v>
      </c>
      <c r="AD78">
        <f t="shared" si="4"/>
        <v>20.680331380800002</v>
      </c>
      <c r="AE78">
        <v>0</v>
      </c>
      <c r="AF78" s="26"/>
      <c r="AG78">
        <f t="shared" si="5"/>
        <v>20.680331380800002</v>
      </c>
      <c r="AI78" s="75">
        <f>PXIL!M78</f>
        <v>0</v>
      </c>
      <c r="AJ78" s="75">
        <f>PXIL!S78</f>
        <v>0</v>
      </c>
      <c r="AK78" s="75">
        <f>RTM_IEX!M78</f>
        <v>5.21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10.853934000000001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0.12235461920000001</v>
      </c>
      <c r="AD79">
        <f t="shared" si="4"/>
        <v>13.7815793808</v>
      </c>
      <c r="AE79">
        <v>0</v>
      </c>
      <c r="AF79" s="26"/>
      <c r="AG79">
        <f t="shared" si="5"/>
        <v>13.7815793808</v>
      </c>
      <c r="AI79" s="75">
        <f>PXIL!M79</f>
        <v>0</v>
      </c>
      <c r="AJ79" s="75">
        <f>PXIL!S79</f>
        <v>0</v>
      </c>
      <c r="AK79" s="75">
        <f>RTM_IEX!M79</f>
        <v>3.05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10.853934000000001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0.18747461920000003</v>
      </c>
      <c r="AD80">
        <f t="shared" si="4"/>
        <v>21.116459380800002</v>
      </c>
      <c r="AE80">
        <v>0</v>
      </c>
      <c r="AF80" s="26"/>
      <c r="AG80">
        <f t="shared" si="5"/>
        <v>21.116459380800002</v>
      </c>
      <c r="AI80" s="75">
        <f>PXIL!M80</f>
        <v>0</v>
      </c>
      <c r="AJ80" s="75">
        <f>PXIL!S80</f>
        <v>0</v>
      </c>
      <c r="AK80" s="75">
        <f>RTM_IEX!M80</f>
        <v>5.05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10.853934000000001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0.21149861920000002</v>
      </c>
      <c r="AD81">
        <f t="shared" si="4"/>
        <v>23.822435380800002</v>
      </c>
      <c r="AE81">
        <v>0</v>
      </c>
      <c r="AF81" s="26"/>
      <c r="AG81">
        <f t="shared" si="5"/>
        <v>23.822435380800002</v>
      </c>
      <c r="AI81" s="75">
        <f>PXIL!M81</f>
        <v>0</v>
      </c>
      <c r="AJ81" s="75">
        <f>PXIL!S81</f>
        <v>0</v>
      </c>
      <c r="AK81" s="75">
        <f>RTM_IEX!M81</f>
        <v>5.5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10.853934000000001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0.2122026192</v>
      </c>
      <c r="AD82">
        <f t="shared" si="4"/>
        <v>23.901731380800001</v>
      </c>
      <c r="AE82">
        <v>0</v>
      </c>
      <c r="AF82" s="26"/>
      <c r="AG82">
        <f t="shared" si="5"/>
        <v>23.901731380800001</v>
      </c>
      <c r="AI82" s="75">
        <f>PXIL!M82</f>
        <v>0</v>
      </c>
      <c r="AJ82" s="75">
        <f>PXIL!S82</f>
        <v>0</v>
      </c>
      <c r="AK82" s="75">
        <f>RTM_IEX!M82</f>
        <v>5.0199999999999996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10.853934000000001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0.21202661920000002</v>
      </c>
      <c r="AD83">
        <f t="shared" si="4"/>
        <v>23.881907380800005</v>
      </c>
      <c r="AE83">
        <v>0</v>
      </c>
      <c r="AF83" s="26"/>
      <c r="AG83">
        <f t="shared" si="5"/>
        <v>23.881907380800005</v>
      </c>
      <c r="AI83" s="75">
        <f>PXIL!M83</f>
        <v>0</v>
      </c>
      <c r="AJ83" s="75">
        <f>PXIL!S83</f>
        <v>0</v>
      </c>
      <c r="AK83" s="75">
        <f>RTM_IEX!M83</f>
        <v>3.67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10.853934000000001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0.21185061920000001</v>
      </c>
      <c r="AD84">
        <f t="shared" si="4"/>
        <v>23.862083380800001</v>
      </c>
      <c r="AE84">
        <v>0</v>
      </c>
      <c r="AF84" s="26"/>
      <c r="AG84">
        <f t="shared" si="5"/>
        <v>23.862083380800001</v>
      </c>
      <c r="AI84" s="75">
        <f>PXIL!M84</f>
        <v>0</v>
      </c>
      <c r="AJ84" s="75">
        <f>PXIL!S84</f>
        <v>0</v>
      </c>
      <c r="AK84" s="75">
        <f>RTM_IEX!M84</f>
        <v>3.57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10.853934000000001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0.21185061920000001</v>
      </c>
      <c r="AD85">
        <f t="shared" si="4"/>
        <v>23.862083380800001</v>
      </c>
      <c r="AE85">
        <v>0</v>
      </c>
      <c r="AF85" s="26"/>
      <c r="AG85">
        <f t="shared" si="5"/>
        <v>23.862083380800001</v>
      </c>
      <c r="AI85" s="75">
        <f>PXIL!M85</f>
        <v>0</v>
      </c>
      <c r="AJ85" s="75">
        <f>PXIL!S85</f>
        <v>0</v>
      </c>
      <c r="AK85" s="75">
        <f>RTM_IEX!M85</f>
        <v>3.57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10.853934000000001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4.92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0.17022661920000001</v>
      </c>
      <c r="AD86">
        <f t="shared" si="4"/>
        <v>19.1737073808</v>
      </c>
      <c r="AE86">
        <v>0</v>
      </c>
      <c r="AF86" s="26"/>
      <c r="AG86">
        <f t="shared" si="5"/>
        <v>19.1737073808</v>
      </c>
      <c r="AI86" s="75">
        <f>PXIL!M86</f>
        <v>0</v>
      </c>
      <c r="AJ86" s="75">
        <f>PXIL!S86</f>
        <v>0</v>
      </c>
      <c r="AK86" s="75">
        <f>RTM_IEX!M86</f>
        <v>3.57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10.853934000000001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0.21185061920000001</v>
      </c>
      <c r="AD87">
        <f t="shared" si="4"/>
        <v>23.862083380800001</v>
      </c>
      <c r="AE87">
        <v>0</v>
      </c>
      <c r="AF87" s="26"/>
      <c r="AG87">
        <f t="shared" si="5"/>
        <v>23.862083380800001</v>
      </c>
      <c r="AI87" s="75">
        <f>PXIL!M87</f>
        <v>0</v>
      </c>
      <c r="AJ87" s="75">
        <f>PXIL!S87</f>
        <v>0</v>
      </c>
      <c r="AK87" s="75">
        <f>RTM_IEX!M87</f>
        <v>3.57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10.853934000000001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0.21185061920000001</v>
      </c>
      <c r="AD88">
        <f t="shared" si="4"/>
        <v>23.862083380800001</v>
      </c>
      <c r="AE88">
        <v>0</v>
      </c>
      <c r="AF88" s="26"/>
      <c r="AG88">
        <f t="shared" si="5"/>
        <v>23.862083380800001</v>
      </c>
      <c r="AI88" s="75">
        <f>PXIL!M88</f>
        <v>0</v>
      </c>
      <c r="AJ88" s="75">
        <f>PXIL!S88</f>
        <v>0</v>
      </c>
      <c r="AK88" s="75">
        <f>RTM_IEX!M88</f>
        <v>3.57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10.853934000000001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0.21185061920000001</v>
      </c>
      <c r="AD89">
        <f t="shared" si="4"/>
        <v>23.862083380800001</v>
      </c>
      <c r="AE89">
        <v>0</v>
      </c>
      <c r="AF89" s="26"/>
      <c r="AG89">
        <f t="shared" si="5"/>
        <v>23.862083380800001</v>
      </c>
      <c r="AI89" s="75">
        <f>PXIL!M89</f>
        <v>0</v>
      </c>
      <c r="AJ89" s="75">
        <f>PXIL!S89</f>
        <v>0</v>
      </c>
      <c r="AK89" s="75">
        <f>RTM_IEX!M89</f>
        <v>3.57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10.853934000000001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0.19398661920000002</v>
      </c>
      <c r="AD90">
        <f t="shared" si="4"/>
        <v>21.8499473808</v>
      </c>
      <c r="AE90">
        <v>0</v>
      </c>
      <c r="AF90" s="26"/>
      <c r="AG90">
        <f t="shared" si="5"/>
        <v>21.8499473808</v>
      </c>
      <c r="AI90" s="75">
        <f>PXIL!M90</f>
        <v>0</v>
      </c>
      <c r="AJ90" s="75">
        <f>PXIL!S90</f>
        <v>0</v>
      </c>
      <c r="AK90" s="75">
        <f>RTM_IEX!M90</f>
        <v>3.57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10.853934000000001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0.18721061920000001</v>
      </c>
      <c r="AD91">
        <f t="shared" si="4"/>
        <v>21.086723380800002</v>
      </c>
      <c r="AE91">
        <v>0</v>
      </c>
      <c r="AF91" s="26"/>
      <c r="AG91">
        <f t="shared" si="5"/>
        <v>21.086723380800002</v>
      </c>
      <c r="AI91" s="75">
        <f>PXIL!M91</f>
        <v>0</v>
      </c>
      <c r="AJ91" s="75">
        <f>PXIL!S91</f>
        <v>0</v>
      </c>
      <c r="AK91" s="75">
        <f>RTM_IEX!M91</f>
        <v>3.57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10.853934000000001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6.95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0.18809061920000003</v>
      </c>
      <c r="AD92">
        <f t="shared" si="4"/>
        <v>21.185843380800002</v>
      </c>
      <c r="AE92">
        <v>0</v>
      </c>
      <c r="AF92" s="26"/>
      <c r="AG92">
        <f t="shared" si="5"/>
        <v>21.185843380800002</v>
      </c>
      <c r="AI92" s="75">
        <f>PXIL!M92</f>
        <v>0</v>
      </c>
      <c r="AJ92" s="75">
        <f>PXIL!S92</f>
        <v>0</v>
      </c>
      <c r="AK92" s="75">
        <f>RTM_IEX!M92</f>
        <v>3.57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10.853934000000001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0.12693061920000001</v>
      </c>
      <c r="AD93">
        <f t="shared" si="4"/>
        <v>14.297003380800001</v>
      </c>
      <c r="AE93">
        <v>0</v>
      </c>
      <c r="AF93" s="26"/>
      <c r="AG93">
        <f t="shared" si="5"/>
        <v>14.297003380800001</v>
      </c>
      <c r="AI93" s="75">
        <f>PXIL!M93</f>
        <v>0</v>
      </c>
      <c r="AJ93" s="75">
        <f>PXIL!S93</f>
        <v>0</v>
      </c>
      <c r="AK93" s="75">
        <f>RTM_IEX!M93</f>
        <v>3.57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10.853934000000001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0.20762661920000003</v>
      </c>
      <c r="AD94">
        <f t="shared" si="4"/>
        <v>23.386307380800002</v>
      </c>
      <c r="AE94">
        <v>0</v>
      </c>
      <c r="AF94" s="26"/>
      <c r="AG94">
        <f t="shared" si="5"/>
        <v>23.386307380800002</v>
      </c>
      <c r="AI94" s="75">
        <f>PXIL!M94</f>
        <v>0</v>
      </c>
      <c r="AJ94" s="75">
        <f>PXIL!S94</f>
        <v>0</v>
      </c>
      <c r="AK94" s="75">
        <f>RTM_IEX!M94</f>
        <v>3.57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10.853934000000001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6.56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0.18465861920000001</v>
      </c>
      <c r="AD95">
        <f t="shared" si="4"/>
        <v>20.799275380800001</v>
      </c>
      <c r="AE95">
        <v>0</v>
      </c>
      <c r="AF95" s="26"/>
      <c r="AG95">
        <f t="shared" si="5"/>
        <v>20.799275380800001</v>
      </c>
      <c r="AI95" s="75">
        <f>PXIL!M95</f>
        <v>0</v>
      </c>
      <c r="AJ95" s="75">
        <f>PXIL!S95</f>
        <v>0</v>
      </c>
      <c r="AK95" s="75">
        <f>RTM_IEX!M95</f>
        <v>3.57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10.853934000000001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0.17022661920000001</v>
      </c>
      <c r="AD96">
        <f t="shared" si="4"/>
        <v>19.1737073808</v>
      </c>
      <c r="AE96">
        <v>0</v>
      </c>
      <c r="AF96" s="26"/>
      <c r="AG96">
        <f t="shared" si="5"/>
        <v>19.1737073808</v>
      </c>
      <c r="AI96" s="75">
        <f>PXIL!M96</f>
        <v>0</v>
      </c>
      <c r="AJ96" s="75">
        <f>PXIL!S96</f>
        <v>0</v>
      </c>
      <c r="AK96" s="75">
        <f>RTM_IEX!M96</f>
        <v>3.57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10.853934000000001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0.15069061920000004</v>
      </c>
      <c r="AD97">
        <f t="shared" si="4"/>
        <v>16.973243380800003</v>
      </c>
      <c r="AE97">
        <v>0</v>
      </c>
      <c r="AF97" s="26"/>
      <c r="AG97">
        <f t="shared" si="5"/>
        <v>16.973243380800003</v>
      </c>
      <c r="AI97" s="75">
        <f>PXIL!M97</f>
        <v>0</v>
      </c>
      <c r="AJ97" s="75">
        <f>PXIL!S97</f>
        <v>0</v>
      </c>
      <c r="AK97" s="75">
        <f>RTM_IEX!M97</f>
        <v>3.57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10.853934000000001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0.14224261920000003</v>
      </c>
      <c r="AD98">
        <f t="shared" si="4"/>
        <v>16.0216913808</v>
      </c>
      <c r="AE98">
        <v>0</v>
      </c>
      <c r="AF98" s="26"/>
      <c r="AG98">
        <f t="shared" si="5"/>
        <v>16.0216913808</v>
      </c>
      <c r="AI98" s="75">
        <f>PXIL!M98</f>
        <v>0</v>
      </c>
      <c r="AJ98" s="75">
        <f>PXIL!S98</f>
        <v>0</v>
      </c>
      <c r="AK98" s="75">
        <f>RTM_IEX!M98</f>
        <v>3.57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0.25965556124999972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0.13536749999999995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4.2093969389999982E-3</v>
      </c>
      <c r="AD99">
        <f t="shared" si="6"/>
        <v>0.47413116431099994</v>
      </c>
      <c r="AE99">
        <f t="shared" ref="AE99:AR99" si="8">SUM(AE3:AE98)/4000</f>
        <v>0</v>
      </c>
      <c r="AG99">
        <f t="shared" si="8"/>
        <v>0.47413116431099994</v>
      </c>
      <c r="AI99">
        <f t="shared" si="8"/>
        <v>0</v>
      </c>
      <c r="AJ99">
        <f t="shared" si="8"/>
        <v>0</v>
      </c>
      <c r="AK99">
        <f t="shared" si="8"/>
        <v>8.3317499999999892E-2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120</v>
      </c>
      <c r="C3" s="16">
        <f>'[1]01'!C5</f>
        <v>0</v>
      </c>
      <c r="D3" s="16">
        <f>'[1]01'!D5</f>
        <v>203</v>
      </c>
      <c r="E3" s="16">
        <f>'[1]01'!E5</f>
        <v>0</v>
      </c>
      <c r="F3" s="15">
        <f>SUM(B3:E3)</f>
        <v>323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120</v>
      </c>
      <c r="C4" s="16">
        <f>'[1]01'!C6</f>
        <v>0</v>
      </c>
      <c r="D4" s="16">
        <f>'[1]01'!D6</f>
        <v>203</v>
      </c>
      <c r="E4" s="16">
        <f>'[1]01'!E6</f>
        <v>0</v>
      </c>
      <c r="F4" s="15">
        <f>SUM(B4:E4)</f>
        <v>323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120</v>
      </c>
      <c r="C5" s="16">
        <f>'[1]01'!C7</f>
        <v>0</v>
      </c>
      <c r="D5" s="16">
        <f>'[1]01'!D7</f>
        <v>203</v>
      </c>
      <c r="E5" s="16">
        <f>'[1]01'!E7</f>
        <v>0</v>
      </c>
      <c r="F5" s="15">
        <f t="shared" ref="F5:F68" si="6">SUM(B5:E5)</f>
        <v>323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120</v>
      </c>
      <c r="C6" s="16">
        <f>'[1]01'!C8</f>
        <v>0</v>
      </c>
      <c r="D6" s="16">
        <f>'[1]01'!D8</f>
        <v>203</v>
      </c>
      <c r="E6" s="16">
        <f>'[1]01'!E8</f>
        <v>0</v>
      </c>
      <c r="F6" s="15">
        <f t="shared" si="6"/>
        <v>323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120</v>
      </c>
      <c r="C7" s="16">
        <f>'[1]01'!C9</f>
        <v>0</v>
      </c>
      <c r="D7" s="16">
        <f>'[1]01'!D9</f>
        <v>203</v>
      </c>
      <c r="E7" s="16">
        <f>'[1]01'!E9</f>
        <v>0</v>
      </c>
      <c r="F7" s="15">
        <f t="shared" si="6"/>
        <v>323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120</v>
      </c>
      <c r="C8" s="16">
        <f>'[1]01'!C10</f>
        <v>0</v>
      </c>
      <c r="D8" s="16">
        <f>'[1]01'!D10</f>
        <v>203</v>
      </c>
      <c r="E8" s="16">
        <f>'[1]01'!E10</f>
        <v>0</v>
      </c>
      <c r="F8" s="15">
        <f t="shared" si="6"/>
        <v>323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120</v>
      </c>
      <c r="C9" s="16">
        <f>'[1]01'!C11</f>
        <v>0</v>
      </c>
      <c r="D9" s="16">
        <f>'[1]01'!D11</f>
        <v>203</v>
      </c>
      <c r="E9" s="16">
        <f>'[1]01'!E11</f>
        <v>0</v>
      </c>
      <c r="F9" s="15">
        <f t="shared" si="6"/>
        <v>323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120</v>
      </c>
      <c r="C10" s="16">
        <f>'[1]01'!C12</f>
        <v>0</v>
      </c>
      <c r="D10" s="16">
        <f>'[1]01'!D12</f>
        <v>203</v>
      </c>
      <c r="E10" s="16">
        <f>'[1]01'!E12</f>
        <v>0</v>
      </c>
      <c r="F10" s="15">
        <f t="shared" si="6"/>
        <v>323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120</v>
      </c>
      <c r="C11" s="16">
        <f>'[1]01'!C13</f>
        <v>0</v>
      </c>
      <c r="D11" s="16">
        <f>'[1]01'!D13</f>
        <v>203</v>
      </c>
      <c r="E11" s="16">
        <f>'[1]01'!E13</f>
        <v>0</v>
      </c>
      <c r="F11" s="15">
        <f t="shared" si="6"/>
        <v>323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120</v>
      </c>
      <c r="C12" s="16">
        <f>'[1]01'!C14</f>
        <v>0</v>
      </c>
      <c r="D12" s="16">
        <f>'[1]01'!D14</f>
        <v>203</v>
      </c>
      <c r="E12" s="16">
        <f>'[1]01'!E14</f>
        <v>0</v>
      </c>
      <c r="F12" s="15">
        <f t="shared" si="6"/>
        <v>323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120</v>
      </c>
      <c r="C13" s="16">
        <f>'[1]01'!C15</f>
        <v>0</v>
      </c>
      <c r="D13" s="16">
        <f>'[1]01'!D15</f>
        <v>203</v>
      </c>
      <c r="E13" s="16">
        <f>'[1]01'!E15</f>
        <v>0</v>
      </c>
      <c r="F13" s="15">
        <f t="shared" si="6"/>
        <v>323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120</v>
      </c>
      <c r="C14" s="16">
        <f>'[1]01'!C16</f>
        <v>0</v>
      </c>
      <c r="D14" s="16">
        <f>'[1]01'!D16</f>
        <v>203</v>
      </c>
      <c r="E14" s="16">
        <f>'[1]01'!E16</f>
        <v>0</v>
      </c>
      <c r="F14" s="15">
        <f t="shared" si="6"/>
        <v>323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120</v>
      </c>
      <c r="C15" s="16">
        <f>'[1]01'!C17</f>
        <v>0</v>
      </c>
      <c r="D15" s="16">
        <f>'[1]01'!D17</f>
        <v>203</v>
      </c>
      <c r="E15" s="16">
        <f>'[1]01'!E17</f>
        <v>0</v>
      </c>
      <c r="F15" s="15">
        <f t="shared" si="6"/>
        <v>323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120</v>
      </c>
      <c r="C16" s="16">
        <f>'[1]01'!C18</f>
        <v>0</v>
      </c>
      <c r="D16" s="16">
        <f>'[1]01'!D18</f>
        <v>203</v>
      </c>
      <c r="E16" s="16">
        <f>'[1]01'!E18</f>
        <v>0</v>
      </c>
      <c r="F16" s="15">
        <f t="shared" si="6"/>
        <v>323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120</v>
      </c>
      <c r="C17" s="16">
        <f>'[1]01'!C19</f>
        <v>0</v>
      </c>
      <c r="D17" s="16">
        <f>'[1]01'!D19</f>
        <v>203</v>
      </c>
      <c r="E17" s="16">
        <f>'[1]01'!E19</f>
        <v>0</v>
      </c>
      <c r="F17" s="15">
        <f t="shared" si="6"/>
        <v>323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120</v>
      </c>
      <c r="C18" s="16">
        <f>'[1]01'!C20</f>
        <v>0</v>
      </c>
      <c r="D18" s="16">
        <f>'[1]01'!D20</f>
        <v>203</v>
      </c>
      <c r="E18" s="16">
        <f>'[1]01'!E20</f>
        <v>0</v>
      </c>
      <c r="F18" s="15">
        <f t="shared" si="6"/>
        <v>323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120</v>
      </c>
      <c r="C19" s="16">
        <f>'[1]01'!C21</f>
        <v>0</v>
      </c>
      <c r="D19" s="16">
        <f>'[1]01'!D21</f>
        <v>203</v>
      </c>
      <c r="E19" s="16">
        <f>'[1]01'!E21</f>
        <v>0</v>
      </c>
      <c r="F19" s="15">
        <f t="shared" si="6"/>
        <v>323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120</v>
      </c>
      <c r="C20" s="16">
        <f>'[1]01'!C22</f>
        <v>0</v>
      </c>
      <c r="D20" s="16">
        <f>'[1]01'!D22</f>
        <v>203</v>
      </c>
      <c r="E20" s="16">
        <f>'[1]01'!E22</f>
        <v>0</v>
      </c>
      <c r="F20" s="15">
        <f t="shared" si="6"/>
        <v>323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120</v>
      </c>
      <c r="C21" s="16">
        <f>'[1]01'!C23</f>
        <v>0</v>
      </c>
      <c r="D21" s="16">
        <f>'[1]01'!D23</f>
        <v>203</v>
      </c>
      <c r="E21" s="16">
        <f>'[1]01'!E23</f>
        <v>0</v>
      </c>
      <c r="F21" s="15">
        <f t="shared" si="6"/>
        <v>323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120</v>
      </c>
      <c r="C22" s="16">
        <f>'[1]01'!C24</f>
        <v>0</v>
      </c>
      <c r="D22" s="16">
        <f>'[1]01'!D24</f>
        <v>203</v>
      </c>
      <c r="E22" s="16">
        <f>'[1]01'!E24</f>
        <v>0</v>
      </c>
      <c r="F22" s="15">
        <f t="shared" si="6"/>
        <v>323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120</v>
      </c>
      <c r="C23" s="16">
        <f>'[1]01'!C25</f>
        <v>0</v>
      </c>
      <c r="D23" s="16">
        <f>'[1]01'!D25</f>
        <v>203</v>
      </c>
      <c r="E23" s="16">
        <f>'[1]01'!E25</f>
        <v>0</v>
      </c>
      <c r="F23" s="15">
        <f t="shared" si="6"/>
        <v>323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120</v>
      </c>
      <c r="C24" s="16">
        <f>'[1]01'!C26</f>
        <v>0</v>
      </c>
      <c r="D24" s="16">
        <f>'[1]01'!D26</f>
        <v>203</v>
      </c>
      <c r="E24" s="16">
        <f>'[1]01'!E26</f>
        <v>0</v>
      </c>
      <c r="F24" s="15">
        <f t="shared" si="6"/>
        <v>323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120</v>
      </c>
      <c r="C25" s="16">
        <f>'[1]01'!C27</f>
        <v>0</v>
      </c>
      <c r="D25" s="16">
        <f>'[1]01'!D27</f>
        <v>203</v>
      </c>
      <c r="E25" s="16">
        <f>'[1]01'!E27</f>
        <v>0</v>
      </c>
      <c r="F25" s="15">
        <f t="shared" si="6"/>
        <v>323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120</v>
      </c>
      <c r="C26" s="16">
        <f>'[1]01'!C28</f>
        <v>0</v>
      </c>
      <c r="D26" s="16">
        <f>'[1]01'!D28</f>
        <v>203</v>
      </c>
      <c r="E26" s="16">
        <f>'[1]01'!E28</f>
        <v>0</v>
      </c>
      <c r="F26" s="15">
        <f t="shared" si="6"/>
        <v>323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120</v>
      </c>
      <c r="C27" s="16">
        <f>'[1]01'!C29</f>
        <v>0</v>
      </c>
      <c r="D27" s="16">
        <f>'[1]01'!D29</f>
        <v>203</v>
      </c>
      <c r="E27" s="16">
        <f>'[1]01'!E29</f>
        <v>0</v>
      </c>
      <c r="F27" s="15">
        <f t="shared" si="6"/>
        <v>323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120</v>
      </c>
      <c r="C28" s="16">
        <f>'[1]01'!C30</f>
        <v>0</v>
      </c>
      <c r="D28" s="16">
        <f>'[1]01'!D30</f>
        <v>203</v>
      </c>
      <c r="E28" s="16">
        <f>'[1]01'!E30</f>
        <v>0</v>
      </c>
      <c r="F28" s="15">
        <f t="shared" si="6"/>
        <v>323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120</v>
      </c>
      <c r="C29" s="16">
        <f>'[1]01'!C31</f>
        <v>0</v>
      </c>
      <c r="D29" s="16">
        <f>'[1]01'!D31</f>
        <v>203</v>
      </c>
      <c r="E29" s="16">
        <f>'[1]01'!E31</f>
        <v>0</v>
      </c>
      <c r="F29" s="15">
        <f t="shared" si="6"/>
        <v>323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120</v>
      </c>
      <c r="C30" s="16">
        <f>'[1]01'!C32</f>
        <v>0</v>
      </c>
      <c r="D30" s="16">
        <f>'[1]01'!D32</f>
        <v>203</v>
      </c>
      <c r="E30" s="16">
        <f>'[1]01'!E32</f>
        <v>0</v>
      </c>
      <c r="F30" s="15">
        <f t="shared" si="6"/>
        <v>323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120</v>
      </c>
      <c r="C31" s="16">
        <f>'[1]01'!C33</f>
        <v>0</v>
      </c>
      <c r="D31" s="16">
        <f>'[1]01'!D33</f>
        <v>203</v>
      </c>
      <c r="E31" s="16">
        <f>'[1]01'!E33</f>
        <v>0</v>
      </c>
      <c r="F31" s="15">
        <f t="shared" si="6"/>
        <v>323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120</v>
      </c>
      <c r="C32" s="16">
        <f>'[1]01'!C34</f>
        <v>0</v>
      </c>
      <c r="D32" s="16">
        <f>'[1]01'!D34</f>
        <v>203</v>
      </c>
      <c r="E32" s="16">
        <f>'[1]01'!E34</f>
        <v>0</v>
      </c>
      <c r="F32" s="15">
        <f t="shared" si="6"/>
        <v>323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120</v>
      </c>
      <c r="C33" s="16">
        <f>'[1]01'!C35</f>
        <v>0</v>
      </c>
      <c r="D33" s="16">
        <f>'[1]01'!D35</f>
        <v>203</v>
      </c>
      <c r="E33" s="16">
        <f>'[1]01'!E35</f>
        <v>0</v>
      </c>
      <c r="F33" s="15">
        <f t="shared" si="6"/>
        <v>323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120</v>
      </c>
      <c r="C34" s="16">
        <f>'[1]01'!C36</f>
        <v>0</v>
      </c>
      <c r="D34" s="16">
        <f>'[1]01'!D36</f>
        <v>203</v>
      </c>
      <c r="E34" s="16">
        <f>'[1]01'!E36</f>
        <v>0</v>
      </c>
      <c r="F34" s="15">
        <f t="shared" si="6"/>
        <v>323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120</v>
      </c>
      <c r="C35" s="16">
        <f>'[1]01'!C37</f>
        <v>0</v>
      </c>
      <c r="D35" s="16">
        <f>'[1]01'!D37</f>
        <v>203</v>
      </c>
      <c r="E35" s="16">
        <f>'[1]01'!E37</f>
        <v>0</v>
      </c>
      <c r="F35" s="15">
        <f t="shared" si="6"/>
        <v>323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120</v>
      </c>
      <c r="C36" s="16">
        <f>'[1]01'!C38</f>
        <v>0</v>
      </c>
      <c r="D36" s="16">
        <f>'[1]01'!D38</f>
        <v>203</v>
      </c>
      <c r="E36" s="16">
        <f>'[1]01'!E38</f>
        <v>0</v>
      </c>
      <c r="F36" s="15">
        <f t="shared" si="6"/>
        <v>323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120</v>
      </c>
      <c r="C37" s="16">
        <f>'[1]01'!C39</f>
        <v>0</v>
      </c>
      <c r="D37" s="16">
        <f>'[1]01'!D39</f>
        <v>203</v>
      </c>
      <c r="E37" s="16">
        <f>'[1]01'!E39</f>
        <v>0</v>
      </c>
      <c r="F37" s="15">
        <f t="shared" si="6"/>
        <v>323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120</v>
      </c>
      <c r="C38" s="16">
        <f>'[1]01'!C40</f>
        <v>0</v>
      </c>
      <c r="D38" s="16">
        <f>'[1]01'!D40</f>
        <v>203</v>
      </c>
      <c r="E38" s="16">
        <f>'[1]01'!E40</f>
        <v>0</v>
      </c>
      <c r="F38" s="15">
        <f t="shared" si="6"/>
        <v>323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120</v>
      </c>
      <c r="C39" s="16">
        <f>'[1]01'!C41</f>
        <v>0</v>
      </c>
      <c r="D39" s="16">
        <f>'[1]01'!D41</f>
        <v>203</v>
      </c>
      <c r="E39" s="16">
        <f>'[1]01'!E41</f>
        <v>0</v>
      </c>
      <c r="F39" s="15">
        <f t="shared" si="6"/>
        <v>323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120</v>
      </c>
      <c r="C40" s="16">
        <f>'[1]01'!C42</f>
        <v>0</v>
      </c>
      <c r="D40" s="16">
        <f>'[1]01'!D42</f>
        <v>203</v>
      </c>
      <c r="E40" s="16">
        <f>'[1]01'!E42</f>
        <v>0</v>
      </c>
      <c r="F40" s="15">
        <f t="shared" si="6"/>
        <v>323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120</v>
      </c>
      <c r="C41" s="16">
        <f>'[1]01'!C43</f>
        <v>0</v>
      </c>
      <c r="D41" s="16">
        <f>'[1]01'!D43</f>
        <v>203</v>
      </c>
      <c r="E41" s="16">
        <f>'[1]01'!E43</f>
        <v>0</v>
      </c>
      <c r="F41" s="15">
        <f t="shared" si="6"/>
        <v>323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120</v>
      </c>
      <c r="C42" s="16">
        <f>'[1]01'!C44</f>
        <v>0</v>
      </c>
      <c r="D42" s="16">
        <f>'[1]01'!D44</f>
        <v>203</v>
      </c>
      <c r="E42" s="16">
        <f>'[1]01'!E44</f>
        <v>0</v>
      </c>
      <c r="F42" s="15">
        <f t="shared" si="6"/>
        <v>323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120</v>
      </c>
      <c r="C43" s="16">
        <f>'[1]01'!C45</f>
        <v>0</v>
      </c>
      <c r="D43" s="16">
        <f>'[1]01'!D45</f>
        <v>203</v>
      </c>
      <c r="E43" s="16">
        <f>'[1]01'!E45</f>
        <v>0</v>
      </c>
      <c r="F43" s="15">
        <f t="shared" si="6"/>
        <v>323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120</v>
      </c>
      <c r="C44" s="16">
        <f>'[1]01'!C46</f>
        <v>0</v>
      </c>
      <c r="D44" s="16">
        <f>'[1]01'!D46</f>
        <v>203</v>
      </c>
      <c r="E44" s="16">
        <f>'[1]01'!E46</f>
        <v>0</v>
      </c>
      <c r="F44" s="15">
        <f t="shared" si="6"/>
        <v>323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120</v>
      </c>
      <c r="C45" s="16">
        <f>'[1]01'!C47</f>
        <v>0</v>
      </c>
      <c r="D45" s="16">
        <f>'[1]01'!D47</f>
        <v>203</v>
      </c>
      <c r="E45" s="16">
        <f>'[1]01'!E47</f>
        <v>0</v>
      </c>
      <c r="F45" s="15">
        <f t="shared" si="6"/>
        <v>323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120</v>
      </c>
      <c r="C46" s="16">
        <f>'[1]01'!C48</f>
        <v>0</v>
      </c>
      <c r="D46" s="16">
        <f>'[1]01'!D48</f>
        <v>203</v>
      </c>
      <c r="E46" s="16">
        <f>'[1]01'!E48</f>
        <v>0</v>
      </c>
      <c r="F46" s="15">
        <f t="shared" si="6"/>
        <v>323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120</v>
      </c>
      <c r="C47" s="16">
        <f>'[1]01'!C49</f>
        <v>0</v>
      </c>
      <c r="D47" s="16">
        <f>'[1]01'!D49</f>
        <v>203</v>
      </c>
      <c r="E47" s="16">
        <f>'[1]01'!E49</f>
        <v>0</v>
      </c>
      <c r="F47" s="15">
        <f t="shared" si="6"/>
        <v>323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120</v>
      </c>
      <c r="C48" s="16">
        <f>'[1]01'!C50</f>
        <v>0</v>
      </c>
      <c r="D48" s="16">
        <f>'[1]01'!D50</f>
        <v>203</v>
      </c>
      <c r="E48" s="16">
        <f>'[1]01'!E50</f>
        <v>0</v>
      </c>
      <c r="F48" s="15">
        <f t="shared" si="6"/>
        <v>323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120</v>
      </c>
      <c r="C49" s="16">
        <f>'[1]01'!C51</f>
        <v>0</v>
      </c>
      <c r="D49" s="16">
        <f>'[1]01'!D51</f>
        <v>203</v>
      </c>
      <c r="E49" s="16">
        <f>'[1]01'!E51</f>
        <v>0</v>
      </c>
      <c r="F49" s="15">
        <f t="shared" si="6"/>
        <v>323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120</v>
      </c>
      <c r="C50" s="16">
        <f>'[1]01'!C52</f>
        <v>0</v>
      </c>
      <c r="D50" s="16">
        <f>'[1]01'!D52</f>
        <v>203</v>
      </c>
      <c r="E50" s="16">
        <f>'[1]01'!E52</f>
        <v>0</v>
      </c>
      <c r="F50" s="15">
        <f t="shared" si="6"/>
        <v>323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120</v>
      </c>
      <c r="C51" s="16">
        <f>'[1]01'!C53</f>
        <v>0</v>
      </c>
      <c r="D51" s="16">
        <f>'[1]01'!D53</f>
        <v>203</v>
      </c>
      <c r="E51" s="16">
        <f>'[1]01'!E53</f>
        <v>0</v>
      </c>
      <c r="F51" s="15">
        <f t="shared" si="6"/>
        <v>323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120</v>
      </c>
      <c r="C52" s="16">
        <f>'[1]01'!C54</f>
        <v>0</v>
      </c>
      <c r="D52" s="16">
        <f>'[1]01'!D54</f>
        <v>203</v>
      </c>
      <c r="E52" s="16">
        <f>'[1]01'!E54</f>
        <v>0</v>
      </c>
      <c r="F52" s="15">
        <f t="shared" si="6"/>
        <v>323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120</v>
      </c>
      <c r="C53" s="16">
        <f>'[1]01'!C55</f>
        <v>0</v>
      </c>
      <c r="D53" s="16">
        <f>'[1]01'!D55</f>
        <v>203</v>
      </c>
      <c r="E53" s="16">
        <f>'[1]01'!E55</f>
        <v>0</v>
      </c>
      <c r="F53" s="15">
        <f t="shared" si="6"/>
        <v>323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120</v>
      </c>
      <c r="C54" s="16">
        <f>'[1]01'!C56</f>
        <v>0</v>
      </c>
      <c r="D54" s="16">
        <f>'[1]01'!D56</f>
        <v>203</v>
      </c>
      <c r="E54" s="16">
        <f>'[1]01'!E56</f>
        <v>0</v>
      </c>
      <c r="F54" s="15">
        <f t="shared" si="6"/>
        <v>323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120</v>
      </c>
      <c r="C55" s="16">
        <f>'[1]01'!C57</f>
        <v>0</v>
      </c>
      <c r="D55" s="16">
        <f>'[1]01'!D57</f>
        <v>203</v>
      </c>
      <c r="E55" s="16">
        <f>'[1]01'!E57</f>
        <v>0</v>
      </c>
      <c r="F55" s="15">
        <f t="shared" si="6"/>
        <v>323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120</v>
      </c>
      <c r="C56" s="16">
        <f>'[1]01'!C58</f>
        <v>0</v>
      </c>
      <c r="D56" s="16">
        <f>'[1]01'!D58</f>
        <v>203</v>
      </c>
      <c r="E56" s="16">
        <f>'[1]01'!E58</f>
        <v>0</v>
      </c>
      <c r="F56" s="15">
        <f t="shared" si="6"/>
        <v>323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120</v>
      </c>
      <c r="C57" s="16">
        <f>'[1]01'!C59</f>
        <v>0</v>
      </c>
      <c r="D57" s="16">
        <f>'[1]01'!D59</f>
        <v>203</v>
      </c>
      <c r="E57" s="16">
        <f>'[1]01'!E59</f>
        <v>0</v>
      </c>
      <c r="F57" s="15">
        <f t="shared" si="6"/>
        <v>323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120</v>
      </c>
      <c r="C58" s="16">
        <f>'[1]01'!C60</f>
        <v>0</v>
      </c>
      <c r="D58" s="16">
        <f>'[1]01'!D60</f>
        <v>203</v>
      </c>
      <c r="E58" s="16">
        <f>'[1]01'!E60</f>
        <v>0</v>
      </c>
      <c r="F58" s="15">
        <f t="shared" si="6"/>
        <v>323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120</v>
      </c>
      <c r="C59" s="16">
        <f>'[1]01'!C61</f>
        <v>0</v>
      </c>
      <c r="D59" s="16">
        <f>'[1]01'!D61</f>
        <v>203</v>
      </c>
      <c r="E59" s="16">
        <f>'[1]01'!E61</f>
        <v>0</v>
      </c>
      <c r="F59" s="15">
        <f t="shared" si="6"/>
        <v>323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120</v>
      </c>
      <c r="C60" s="16">
        <f>'[1]01'!C62</f>
        <v>0</v>
      </c>
      <c r="D60" s="16">
        <f>'[1]01'!D62</f>
        <v>203</v>
      </c>
      <c r="E60" s="16">
        <f>'[1]01'!E62</f>
        <v>0</v>
      </c>
      <c r="F60" s="15">
        <f t="shared" si="6"/>
        <v>323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120</v>
      </c>
      <c r="C61" s="16">
        <f>'[1]01'!C63</f>
        <v>0</v>
      </c>
      <c r="D61" s="16">
        <f>'[1]01'!D63</f>
        <v>203</v>
      </c>
      <c r="E61" s="16">
        <f>'[1]01'!E63</f>
        <v>0</v>
      </c>
      <c r="F61" s="15">
        <f t="shared" si="6"/>
        <v>323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120</v>
      </c>
      <c r="C62" s="16">
        <f>'[1]01'!C64</f>
        <v>0</v>
      </c>
      <c r="D62" s="16">
        <f>'[1]01'!D64</f>
        <v>203</v>
      </c>
      <c r="E62" s="16">
        <f>'[1]01'!E64</f>
        <v>0</v>
      </c>
      <c r="F62" s="15">
        <f t="shared" si="6"/>
        <v>323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120</v>
      </c>
      <c r="C63" s="16">
        <f>'[1]01'!C65</f>
        <v>0</v>
      </c>
      <c r="D63" s="16">
        <f>'[1]01'!D65</f>
        <v>203</v>
      </c>
      <c r="E63" s="16">
        <f>'[1]01'!E65</f>
        <v>0</v>
      </c>
      <c r="F63" s="15">
        <f t="shared" si="6"/>
        <v>323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120</v>
      </c>
      <c r="C64" s="16">
        <f>'[1]01'!C66</f>
        <v>0</v>
      </c>
      <c r="D64" s="16">
        <f>'[1]01'!D66</f>
        <v>203</v>
      </c>
      <c r="E64" s="16">
        <f>'[1]01'!E66</f>
        <v>0</v>
      </c>
      <c r="F64" s="15">
        <f t="shared" si="6"/>
        <v>323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120</v>
      </c>
      <c r="C65" s="16">
        <f>'[1]01'!C67</f>
        <v>0</v>
      </c>
      <c r="D65" s="16">
        <f>'[1]01'!D67</f>
        <v>203</v>
      </c>
      <c r="E65" s="16">
        <f>'[1]01'!E67</f>
        <v>0</v>
      </c>
      <c r="F65" s="15">
        <f t="shared" si="6"/>
        <v>323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120</v>
      </c>
      <c r="C66" s="16">
        <f>'[1]01'!C68</f>
        <v>0</v>
      </c>
      <c r="D66" s="16">
        <f>'[1]01'!D68</f>
        <v>203</v>
      </c>
      <c r="E66" s="16">
        <f>'[1]01'!E68</f>
        <v>0</v>
      </c>
      <c r="F66" s="15">
        <f t="shared" si="6"/>
        <v>323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120</v>
      </c>
      <c r="C67" s="16">
        <f>'[1]01'!C69</f>
        <v>0</v>
      </c>
      <c r="D67" s="16">
        <f>'[1]01'!D69</f>
        <v>203</v>
      </c>
      <c r="E67" s="16">
        <f>'[1]01'!E69</f>
        <v>0</v>
      </c>
      <c r="F67" s="15">
        <f t="shared" si="6"/>
        <v>323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120</v>
      </c>
      <c r="C68" s="16">
        <f>'[1]01'!C70</f>
        <v>0</v>
      </c>
      <c r="D68" s="16">
        <f>'[1]01'!D70</f>
        <v>203</v>
      </c>
      <c r="E68" s="16">
        <f>'[1]01'!E70</f>
        <v>0</v>
      </c>
      <c r="F68" s="15">
        <f t="shared" si="6"/>
        <v>323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120</v>
      </c>
      <c r="C69" s="16">
        <f>'[1]01'!C71</f>
        <v>0</v>
      </c>
      <c r="D69" s="16">
        <f>'[1]01'!D71</f>
        <v>203</v>
      </c>
      <c r="E69" s="16">
        <f>'[1]01'!E71</f>
        <v>0</v>
      </c>
      <c r="F69" s="15">
        <f t="shared" ref="F69:F98" si="17">SUM(B69:E69)</f>
        <v>323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120</v>
      </c>
      <c r="C70" s="16">
        <f>'[1]01'!C72</f>
        <v>0</v>
      </c>
      <c r="D70" s="16">
        <f>'[1]01'!D72</f>
        <v>203</v>
      </c>
      <c r="E70" s="16">
        <f>'[1]01'!E72</f>
        <v>0</v>
      </c>
      <c r="F70" s="15">
        <f t="shared" si="17"/>
        <v>323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120</v>
      </c>
      <c r="C71" s="16">
        <f>'[1]01'!C73</f>
        <v>0</v>
      </c>
      <c r="D71" s="16">
        <f>'[1]01'!D73</f>
        <v>203</v>
      </c>
      <c r="E71" s="16">
        <f>'[1]01'!E73</f>
        <v>0</v>
      </c>
      <c r="F71" s="15">
        <f t="shared" si="17"/>
        <v>323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120</v>
      </c>
      <c r="C72" s="16">
        <f>'[1]01'!C74</f>
        <v>0</v>
      </c>
      <c r="D72" s="16">
        <f>'[1]01'!D74</f>
        <v>203</v>
      </c>
      <c r="E72" s="16">
        <f>'[1]01'!E74</f>
        <v>0</v>
      </c>
      <c r="F72" s="15">
        <f t="shared" si="17"/>
        <v>323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120</v>
      </c>
      <c r="C73" s="16">
        <f>'[1]01'!C75</f>
        <v>0</v>
      </c>
      <c r="D73" s="16">
        <f>'[1]01'!D75</f>
        <v>203</v>
      </c>
      <c r="E73" s="16">
        <f>'[1]01'!E75</f>
        <v>0</v>
      </c>
      <c r="F73" s="15">
        <f t="shared" si="17"/>
        <v>323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120</v>
      </c>
      <c r="C74" s="16">
        <f>'[1]01'!C76</f>
        <v>0</v>
      </c>
      <c r="D74" s="16">
        <f>'[1]01'!D76</f>
        <v>203</v>
      </c>
      <c r="E74" s="16">
        <f>'[1]01'!E76</f>
        <v>0</v>
      </c>
      <c r="F74" s="15">
        <f t="shared" si="17"/>
        <v>323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120</v>
      </c>
      <c r="C75" s="16">
        <f>'[1]01'!C77</f>
        <v>0</v>
      </c>
      <c r="D75" s="16">
        <f>'[1]01'!D77</f>
        <v>203</v>
      </c>
      <c r="E75" s="16">
        <f>'[1]01'!E77</f>
        <v>0</v>
      </c>
      <c r="F75" s="15">
        <f t="shared" si="17"/>
        <v>323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120</v>
      </c>
      <c r="C76" s="16">
        <f>'[1]01'!C78</f>
        <v>0</v>
      </c>
      <c r="D76" s="16">
        <f>'[1]01'!D78</f>
        <v>203</v>
      </c>
      <c r="E76" s="16">
        <f>'[1]01'!E78</f>
        <v>0</v>
      </c>
      <c r="F76" s="15">
        <f t="shared" si="17"/>
        <v>323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120</v>
      </c>
      <c r="C77" s="16">
        <f>'[1]01'!C79</f>
        <v>0</v>
      </c>
      <c r="D77" s="16">
        <f>'[1]01'!D79</f>
        <v>203</v>
      </c>
      <c r="E77" s="16">
        <f>'[1]01'!E79</f>
        <v>0</v>
      </c>
      <c r="F77" s="15">
        <f t="shared" si="17"/>
        <v>323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120</v>
      </c>
      <c r="C78" s="16">
        <f>'[1]01'!C80</f>
        <v>0</v>
      </c>
      <c r="D78" s="16">
        <f>'[1]01'!D80</f>
        <v>203</v>
      </c>
      <c r="E78" s="16">
        <f>'[1]01'!E80</f>
        <v>0</v>
      </c>
      <c r="F78" s="15">
        <f t="shared" si="17"/>
        <v>323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120</v>
      </c>
      <c r="C79" s="16">
        <f>'[1]01'!C81</f>
        <v>0</v>
      </c>
      <c r="D79" s="16">
        <f>'[1]01'!D81</f>
        <v>203</v>
      </c>
      <c r="E79" s="16">
        <f>'[1]01'!E81</f>
        <v>0</v>
      </c>
      <c r="F79" s="15">
        <f t="shared" si="17"/>
        <v>323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120</v>
      </c>
      <c r="C80" s="16">
        <f>'[1]01'!C82</f>
        <v>0</v>
      </c>
      <c r="D80" s="16">
        <f>'[1]01'!D82</f>
        <v>203</v>
      </c>
      <c r="E80" s="16">
        <f>'[1]01'!E82</f>
        <v>0</v>
      </c>
      <c r="F80" s="15">
        <f t="shared" si="17"/>
        <v>323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120</v>
      </c>
      <c r="C81" s="16">
        <f>'[1]01'!C83</f>
        <v>0</v>
      </c>
      <c r="D81" s="16">
        <f>'[1]01'!D83</f>
        <v>203</v>
      </c>
      <c r="E81" s="16">
        <f>'[1]01'!E83</f>
        <v>0</v>
      </c>
      <c r="F81" s="15">
        <f t="shared" si="17"/>
        <v>323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120</v>
      </c>
      <c r="C82" s="16">
        <f>'[1]01'!C84</f>
        <v>0</v>
      </c>
      <c r="D82" s="16">
        <f>'[1]01'!D84</f>
        <v>203</v>
      </c>
      <c r="E82" s="16">
        <f>'[1]01'!E84</f>
        <v>0</v>
      </c>
      <c r="F82" s="15">
        <f t="shared" si="17"/>
        <v>323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120</v>
      </c>
      <c r="C83" s="16">
        <f>'[1]01'!C85</f>
        <v>0</v>
      </c>
      <c r="D83" s="16">
        <f>'[1]01'!D85</f>
        <v>203</v>
      </c>
      <c r="E83" s="16">
        <f>'[1]01'!E85</f>
        <v>0</v>
      </c>
      <c r="F83" s="15">
        <f t="shared" si="17"/>
        <v>323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120</v>
      </c>
      <c r="C84" s="16">
        <f>'[1]01'!C86</f>
        <v>0</v>
      </c>
      <c r="D84" s="16">
        <f>'[1]01'!D86</f>
        <v>203</v>
      </c>
      <c r="E84" s="16">
        <f>'[1]01'!E86</f>
        <v>0</v>
      </c>
      <c r="F84" s="15">
        <f t="shared" si="17"/>
        <v>323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120</v>
      </c>
      <c r="C85" s="16">
        <f>'[1]01'!C87</f>
        <v>0</v>
      </c>
      <c r="D85" s="16">
        <f>'[1]01'!D87</f>
        <v>203</v>
      </c>
      <c r="E85" s="16">
        <f>'[1]01'!E87</f>
        <v>0</v>
      </c>
      <c r="F85" s="15">
        <f t="shared" si="17"/>
        <v>323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120</v>
      </c>
      <c r="C86" s="16">
        <f>'[1]01'!C88</f>
        <v>0</v>
      </c>
      <c r="D86" s="16">
        <f>'[1]01'!D88</f>
        <v>203</v>
      </c>
      <c r="E86" s="16">
        <f>'[1]01'!E88</f>
        <v>0</v>
      </c>
      <c r="F86" s="15">
        <f t="shared" si="17"/>
        <v>323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120</v>
      </c>
      <c r="C87" s="16">
        <f>'[1]01'!C89</f>
        <v>0</v>
      </c>
      <c r="D87" s="16">
        <f>'[1]01'!D89</f>
        <v>203</v>
      </c>
      <c r="E87" s="16">
        <f>'[1]01'!E89</f>
        <v>0</v>
      </c>
      <c r="F87" s="15">
        <f t="shared" si="17"/>
        <v>323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120</v>
      </c>
      <c r="C88" s="16">
        <f>'[1]01'!C90</f>
        <v>0</v>
      </c>
      <c r="D88" s="16">
        <f>'[1]01'!D90</f>
        <v>203</v>
      </c>
      <c r="E88" s="16">
        <f>'[1]01'!E90</f>
        <v>0</v>
      </c>
      <c r="F88" s="15">
        <f t="shared" si="17"/>
        <v>323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120</v>
      </c>
      <c r="C89" s="16">
        <f>'[1]01'!C91</f>
        <v>0</v>
      </c>
      <c r="D89" s="16">
        <f>'[1]01'!D91</f>
        <v>203</v>
      </c>
      <c r="E89" s="16">
        <f>'[1]01'!E91</f>
        <v>0</v>
      </c>
      <c r="F89" s="15">
        <f t="shared" si="17"/>
        <v>323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120</v>
      </c>
      <c r="C90" s="16">
        <f>'[1]01'!C92</f>
        <v>0</v>
      </c>
      <c r="D90" s="16">
        <f>'[1]01'!D92</f>
        <v>203</v>
      </c>
      <c r="E90" s="16">
        <f>'[1]01'!E92</f>
        <v>0</v>
      </c>
      <c r="F90" s="15">
        <f t="shared" si="17"/>
        <v>323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120</v>
      </c>
      <c r="C91" s="16">
        <f>'[1]01'!C93</f>
        <v>0</v>
      </c>
      <c r="D91" s="16">
        <f>'[1]01'!D93</f>
        <v>203</v>
      </c>
      <c r="E91" s="16">
        <f>'[1]01'!E93</f>
        <v>0</v>
      </c>
      <c r="F91" s="15">
        <f t="shared" si="17"/>
        <v>323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120</v>
      </c>
      <c r="C92" s="16">
        <f>'[1]01'!C94</f>
        <v>0</v>
      </c>
      <c r="D92" s="16">
        <f>'[1]01'!D94</f>
        <v>203</v>
      </c>
      <c r="E92" s="16">
        <f>'[1]01'!E94</f>
        <v>0</v>
      </c>
      <c r="F92" s="15">
        <f t="shared" si="17"/>
        <v>323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120</v>
      </c>
      <c r="C93" s="16">
        <f>'[1]01'!C95</f>
        <v>0</v>
      </c>
      <c r="D93" s="16">
        <f>'[1]01'!D95</f>
        <v>203</v>
      </c>
      <c r="E93" s="16">
        <f>'[1]01'!E95</f>
        <v>0</v>
      </c>
      <c r="F93" s="15">
        <f t="shared" si="17"/>
        <v>323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120</v>
      </c>
      <c r="C94" s="16">
        <f>'[1]01'!C96</f>
        <v>0</v>
      </c>
      <c r="D94" s="16">
        <f>'[1]01'!D96</f>
        <v>203</v>
      </c>
      <c r="E94" s="16">
        <f>'[1]01'!E96</f>
        <v>0</v>
      </c>
      <c r="F94" s="15">
        <f t="shared" si="17"/>
        <v>323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120</v>
      </c>
      <c r="C95" s="16">
        <f>'[1]01'!C97</f>
        <v>0</v>
      </c>
      <c r="D95" s="16">
        <f>'[1]01'!D97</f>
        <v>203</v>
      </c>
      <c r="E95" s="16">
        <f>'[1]01'!E97</f>
        <v>0</v>
      </c>
      <c r="F95" s="15">
        <f t="shared" si="17"/>
        <v>323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120</v>
      </c>
      <c r="C96" s="16">
        <f>'[1]01'!C98</f>
        <v>0</v>
      </c>
      <c r="D96" s="16">
        <f>'[1]01'!D98</f>
        <v>203</v>
      </c>
      <c r="E96" s="16">
        <f>'[1]01'!E98</f>
        <v>0</v>
      </c>
      <c r="F96" s="15">
        <f t="shared" si="17"/>
        <v>323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120</v>
      </c>
      <c r="C97" s="16">
        <f>'[1]01'!C99</f>
        <v>0</v>
      </c>
      <c r="D97" s="16">
        <f>'[1]01'!D99</f>
        <v>203</v>
      </c>
      <c r="E97" s="16">
        <f>'[1]01'!E99</f>
        <v>0</v>
      </c>
      <c r="F97" s="15">
        <f t="shared" si="17"/>
        <v>323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120</v>
      </c>
      <c r="C98" s="16">
        <f>'[1]01'!C100</f>
        <v>0</v>
      </c>
      <c r="D98" s="16">
        <f>'[1]01'!D100</f>
        <v>203</v>
      </c>
      <c r="E98" s="16">
        <f>'[1]01'!E100</f>
        <v>0</v>
      </c>
      <c r="F98" s="15">
        <f t="shared" si="17"/>
        <v>323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S99" sqref="S99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'[2]01'!B5</f>
        <v>84</v>
      </c>
      <c r="C3" s="202">
        <f>'[2]01'!C5</f>
        <v>0</v>
      </c>
      <c r="D3" s="202">
        <f>'[2]01'!D5</f>
        <v>0</v>
      </c>
      <c r="E3" s="202">
        <f>'[2]01'!E5</f>
        <v>0</v>
      </c>
      <c r="F3" s="15">
        <f>SUM(B3:E3)</f>
        <v>84</v>
      </c>
      <c r="G3" s="201">
        <f>'[2]01'!H5</f>
        <v>37</v>
      </c>
      <c r="H3" s="202">
        <f>'[2]01'!I5</f>
        <v>0</v>
      </c>
      <c r="I3" s="202">
        <f>'[2]01'!J5</f>
        <v>0</v>
      </c>
      <c r="J3" s="202">
        <f>'[2]01'!K5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'[2]01'!B6</f>
        <v>84</v>
      </c>
      <c r="C4" s="202">
        <f>'[2]01'!C6</f>
        <v>0</v>
      </c>
      <c r="D4" s="202">
        <f>'[2]01'!D6</f>
        <v>0</v>
      </c>
      <c r="E4" s="202">
        <f>'[2]01'!E6</f>
        <v>0</v>
      </c>
      <c r="F4" s="15">
        <f>SUM(B4:E4)</f>
        <v>84</v>
      </c>
      <c r="G4" s="201">
        <f>'[2]01'!H6</f>
        <v>37</v>
      </c>
      <c r="H4" s="202">
        <f>'[2]01'!I6</f>
        <v>0</v>
      </c>
      <c r="I4" s="202">
        <f>'[2]01'!J6</f>
        <v>0</v>
      </c>
      <c r="J4" s="202">
        <f>'[2]01'!K6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'[2]01'!B7</f>
        <v>84</v>
      </c>
      <c r="C5" s="202">
        <f>'[2]01'!C7</f>
        <v>0</v>
      </c>
      <c r="D5" s="202">
        <f>'[2]01'!D7</f>
        <v>0</v>
      </c>
      <c r="E5" s="202">
        <f>'[2]01'!E7</f>
        <v>0</v>
      </c>
      <c r="F5" s="15">
        <f t="shared" ref="F5:F68" si="6">SUM(B5:E5)</f>
        <v>84</v>
      </c>
      <c r="G5" s="201">
        <f>'[2]01'!H7</f>
        <v>37</v>
      </c>
      <c r="H5" s="202">
        <f>'[2]01'!I7</f>
        <v>0</v>
      </c>
      <c r="I5" s="202">
        <f>'[2]01'!J7</f>
        <v>0</v>
      </c>
      <c r="J5" s="202">
        <f>'[2]01'!K7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'[2]01'!B8</f>
        <v>84</v>
      </c>
      <c r="C6" s="202">
        <f>'[2]01'!C8</f>
        <v>0</v>
      </c>
      <c r="D6" s="202">
        <f>'[2]01'!D8</f>
        <v>0</v>
      </c>
      <c r="E6" s="202">
        <f>'[2]01'!E8</f>
        <v>0</v>
      </c>
      <c r="F6" s="15">
        <f t="shared" si="6"/>
        <v>84</v>
      </c>
      <c r="G6" s="201">
        <f>'[2]01'!H8</f>
        <v>37</v>
      </c>
      <c r="H6" s="202">
        <f>'[2]01'!I8</f>
        <v>0</v>
      </c>
      <c r="I6" s="202">
        <f>'[2]01'!J8</f>
        <v>0</v>
      </c>
      <c r="J6" s="202">
        <f>'[2]01'!K8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'[2]01'!B9</f>
        <v>84</v>
      </c>
      <c r="C7" s="202">
        <f>'[2]01'!C9</f>
        <v>0</v>
      </c>
      <c r="D7" s="202">
        <f>'[2]01'!D9</f>
        <v>0</v>
      </c>
      <c r="E7" s="202">
        <f>'[2]01'!E9</f>
        <v>0</v>
      </c>
      <c r="F7" s="15">
        <f t="shared" si="6"/>
        <v>84</v>
      </c>
      <c r="G7" s="201">
        <f>'[2]01'!H9</f>
        <v>37</v>
      </c>
      <c r="H7" s="202">
        <f>'[2]01'!I9</f>
        <v>0</v>
      </c>
      <c r="I7" s="202">
        <f>'[2]01'!J9</f>
        <v>0</v>
      </c>
      <c r="J7" s="202">
        <f>'[2]01'!K9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'[2]01'!B10</f>
        <v>84</v>
      </c>
      <c r="C8" s="202">
        <f>'[2]01'!C10</f>
        <v>0</v>
      </c>
      <c r="D8" s="202">
        <f>'[2]01'!D10</f>
        <v>0</v>
      </c>
      <c r="E8" s="202">
        <f>'[2]01'!E10</f>
        <v>0</v>
      </c>
      <c r="F8" s="15">
        <f t="shared" si="6"/>
        <v>84</v>
      </c>
      <c r="G8" s="201">
        <f>'[2]01'!H10</f>
        <v>37</v>
      </c>
      <c r="H8" s="202">
        <f>'[2]01'!I10</f>
        <v>0</v>
      </c>
      <c r="I8" s="202">
        <f>'[2]01'!J10</f>
        <v>0</v>
      </c>
      <c r="J8" s="202">
        <f>'[2]01'!K10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'[2]01'!B11</f>
        <v>84</v>
      </c>
      <c r="C9" s="202">
        <f>'[2]01'!C11</f>
        <v>0</v>
      </c>
      <c r="D9" s="202">
        <f>'[2]01'!D11</f>
        <v>0</v>
      </c>
      <c r="E9" s="202">
        <f>'[2]01'!E11</f>
        <v>0</v>
      </c>
      <c r="F9" s="15">
        <f t="shared" si="6"/>
        <v>84</v>
      </c>
      <c r="G9" s="201">
        <f>'[2]01'!H11</f>
        <v>37</v>
      </c>
      <c r="H9" s="202">
        <f>'[2]01'!I11</f>
        <v>0</v>
      </c>
      <c r="I9" s="202">
        <f>'[2]01'!J11</f>
        <v>0</v>
      </c>
      <c r="J9" s="202">
        <f>'[2]01'!K11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'[2]01'!B12</f>
        <v>84</v>
      </c>
      <c r="C10" s="202">
        <f>'[2]01'!C12</f>
        <v>0</v>
      </c>
      <c r="D10" s="202">
        <f>'[2]01'!D12</f>
        <v>0</v>
      </c>
      <c r="E10" s="202">
        <f>'[2]01'!E12</f>
        <v>0</v>
      </c>
      <c r="F10" s="15">
        <f t="shared" si="6"/>
        <v>84</v>
      </c>
      <c r="G10" s="201">
        <f>'[2]01'!H12</f>
        <v>37</v>
      </c>
      <c r="H10" s="202">
        <f>'[2]01'!I12</f>
        <v>0</v>
      </c>
      <c r="I10" s="202">
        <f>'[2]01'!J12</f>
        <v>0</v>
      </c>
      <c r="J10" s="202">
        <f>'[2]01'!K12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'[2]01'!B13</f>
        <v>84</v>
      </c>
      <c r="C11" s="202">
        <f>'[2]01'!C13</f>
        <v>0</v>
      </c>
      <c r="D11" s="202">
        <f>'[2]01'!D13</f>
        <v>0</v>
      </c>
      <c r="E11" s="202">
        <f>'[2]01'!E13</f>
        <v>0</v>
      </c>
      <c r="F11" s="15">
        <f t="shared" si="6"/>
        <v>84</v>
      </c>
      <c r="G11" s="201">
        <f>'[2]01'!H13</f>
        <v>37</v>
      </c>
      <c r="H11" s="202">
        <f>'[2]01'!I13</f>
        <v>0</v>
      </c>
      <c r="I11" s="202">
        <f>'[2]01'!J13</f>
        <v>0</v>
      </c>
      <c r="J11" s="202">
        <f>'[2]01'!K13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'[2]01'!B14</f>
        <v>84</v>
      </c>
      <c r="C12" s="202">
        <f>'[2]01'!C14</f>
        <v>0</v>
      </c>
      <c r="D12" s="202">
        <f>'[2]01'!D14</f>
        <v>0</v>
      </c>
      <c r="E12" s="202">
        <f>'[2]01'!E14</f>
        <v>0</v>
      </c>
      <c r="F12" s="15">
        <f t="shared" si="6"/>
        <v>84</v>
      </c>
      <c r="G12" s="201">
        <f>'[2]01'!H14</f>
        <v>37</v>
      </c>
      <c r="H12" s="202">
        <f>'[2]01'!I14</f>
        <v>0</v>
      </c>
      <c r="I12" s="202">
        <f>'[2]01'!J14</f>
        <v>0</v>
      </c>
      <c r="J12" s="202">
        <f>'[2]01'!K14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'[2]01'!B15</f>
        <v>84</v>
      </c>
      <c r="C13" s="202">
        <f>'[2]01'!C15</f>
        <v>0</v>
      </c>
      <c r="D13" s="202">
        <f>'[2]01'!D15</f>
        <v>0</v>
      </c>
      <c r="E13" s="202">
        <f>'[2]01'!E15</f>
        <v>0</v>
      </c>
      <c r="F13" s="15">
        <f t="shared" si="6"/>
        <v>84</v>
      </c>
      <c r="G13" s="201">
        <f>'[2]01'!H15</f>
        <v>37</v>
      </c>
      <c r="H13" s="202">
        <f>'[2]01'!I15</f>
        <v>0</v>
      </c>
      <c r="I13" s="202">
        <f>'[2]01'!J15</f>
        <v>0</v>
      </c>
      <c r="J13" s="202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'[2]01'!B16</f>
        <v>84</v>
      </c>
      <c r="C14" s="202">
        <f>'[2]01'!C16</f>
        <v>0</v>
      </c>
      <c r="D14" s="202">
        <f>'[2]01'!D16</f>
        <v>0</v>
      </c>
      <c r="E14" s="202">
        <f>'[2]01'!E16</f>
        <v>0</v>
      </c>
      <c r="F14" s="15">
        <f t="shared" si="6"/>
        <v>84</v>
      </c>
      <c r="G14" s="201">
        <f>'[2]01'!H16</f>
        <v>37</v>
      </c>
      <c r="H14" s="202">
        <f>'[2]01'!I16</f>
        <v>0</v>
      </c>
      <c r="I14" s="202">
        <f>'[2]01'!J16</f>
        <v>0</v>
      </c>
      <c r="J14" s="202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'[2]01'!B17</f>
        <v>84</v>
      </c>
      <c r="C15" s="202">
        <f>'[2]01'!C17</f>
        <v>0</v>
      </c>
      <c r="D15" s="202">
        <f>'[2]01'!D17</f>
        <v>0</v>
      </c>
      <c r="E15" s="202">
        <f>'[2]01'!E17</f>
        <v>0</v>
      </c>
      <c r="F15" s="15">
        <f t="shared" si="6"/>
        <v>84</v>
      </c>
      <c r="G15" s="201">
        <f>'[2]01'!H17</f>
        <v>37</v>
      </c>
      <c r="H15" s="202">
        <f>'[2]01'!I17</f>
        <v>0</v>
      </c>
      <c r="I15" s="202">
        <f>'[2]01'!J17</f>
        <v>0</v>
      </c>
      <c r="J15" s="202">
        <f>'[2]01'!K17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'[2]01'!B18</f>
        <v>84</v>
      </c>
      <c r="C16" s="202">
        <f>'[2]01'!C18</f>
        <v>0</v>
      </c>
      <c r="D16" s="202">
        <f>'[2]01'!D18</f>
        <v>0</v>
      </c>
      <c r="E16" s="202">
        <f>'[2]01'!E18</f>
        <v>0</v>
      </c>
      <c r="F16" s="15">
        <f t="shared" si="6"/>
        <v>84</v>
      </c>
      <c r="G16" s="201">
        <f>'[2]01'!H18</f>
        <v>37</v>
      </c>
      <c r="H16" s="202">
        <f>'[2]01'!I18</f>
        <v>0</v>
      </c>
      <c r="I16" s="202">
        <f>'[2]01'!J18</f>
        <v>0</v>
      </c>
      <c r="J16" s="202">
        <f>'[2]01'!K18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'[2]01'!B19</f>
        <v>84</v>
      </c>
      <c r="C17" s="202">
        <f>'[2]01'!C19</f>
        <v>0</v>
      </c>
      <c r="D17" s="202">
        <f>'[2]01'!D19</f>
        <v>0</v>
      </c>
      <c r="E17" s="202">
        <f>'[2]01'!E19</f>
        <v>0</v>
      </c>
      <c r="F17" s="15">
        <f t="shared" si="6"/>
        <v>84</v>
      </c>
      <c r="G17" s="201">
        <f>'[2]01'!H19</f>
        <v>37</v>
      </c>
      <c r="H17" s="202">
        <f>'[2]01'!I19</f>
        <v>0</v>
      </c>
      <c r="I17" s="202">
        <f>'[2]01'!J19</f>
        <v>0</v>
      </c>
      <c r="J17" s="202">
        <f>'[2]01'!K19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'[2]01'!B20</f>
        <v>84</v>
      </c>
      <c r="C18" s="202">
        <f>'[2]01'!C20</f>
        <v>0</v>
      </c>
      <c r="D18" s="202">
        <f>'[2]01'!D20</f>
        <v>0</v>
      </c>
      <c r="E18" s="202">
        <f>'[2]01'!E20</f>
        <v>0</v>
      </c>
      <c r="F18" s="15">
        <f t="shared" si="6"/>
        <v>84</v>
      </c>
      <c r="G18" s="201">
        <f>'[2]01'!H20</f>
        <v>37</v>
      </c>
      <c r="H18" s="202">
        <f>'[2]01'!I20</f>
        <v>0</v>
      </c>
      <c r="I18" s="202">
        <f>'[2]01'!J20</f>
        <v>0</v>
      </c>
      <c r="J18" s="202">
        <f>'[2]01'!K20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'[2]01'!B21</f>
        <v>84</v>
      </c>
      <c r="C19" s="202">
        <f>'[2]01'!C21</f>
        <v>0</v>
      </c>
      <c r="D19" s="202">
        <f>'[2]01'!D21</f>
        <v>0</v>
      </c>
      <c r="E19" s="202">
        <f>'[2]01'!E21</f>
        <v>0</v>
      </c>
      <c r="F19" s="15">
        <f t="shared" si="6"/>
        <v>84</v>
      </c>
      <c r="G19" s="201">
        <f>'[2]01'!H21</f>
        <v>37</v>
      </c>
      <c r="H19" s="202">
        <f>'[2]01'!I21</f>
        <v>0</v>
      </c>
      <c r="I19" s="202">
        <f>'[2]01'!J21</f>
        <v>0</v>
      </c>
      <c r="J19" s="202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'[2]01'!B22</f>
        <v>84</v>
      </c>
      <c r="C20" s="202">
        <f>'[2]01'!C22</f>
        <v>0</v>
      </c>
      <c r="D20" s="202">
        <f>'[2]01'!D22</f>
        <v>0</v>
      </c>
      <c r="E20" s="202">
        <f>'[2]01'!E22</f>
        <v>0</v>
      </c>
      <c r="F20" s="15">
        <f t="shared" si="6"/>
        <v>84</v>
      </c>
      <c r="G20" s="201">
        <f>'[2]01'!H22</f>
        <v>37</v>
      </c>
      <c r="H20" s="202">
        <f>'[2]01'!I22</f>
        <v>0</v>
      </c>
      <c r="I20" s="202">
        <f>'[2]01'!J22</f>
        <v>0</v>
      </c>
      <c r="J20" s="202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'[2]01'!B23</f>
        <v>84</v>
      </c>
      <c r="C21" s="202">
        <f>'[2]01'!C23</f>
        <v>0</v>
      </c>
      <c r="D21" s="202">
        <f>'[2]01'!D23</f>
        <v>0</v>
      </c>
      <c r="E21" s="202">
        <f>'[2]01'!E23</f>
        <v>0</v>
      </c>
      <c r="F21" s="15">
        <f t="shared" si="6"/>
        <v>84</v>
      </c>
      <c r="G21" s="201">
        <f>'[2]01'!H23</f>
        <v>37</v>
      </c>
      <c r="H21" s="202">
        <f>'[2]01'!I23</f>
        <v>0</v>
      </c>
      <c r="I21" s="202">
        <f>'[2]01'!J23</f>
        <v>0</v>
      </c>
      <c r="J21" s="202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'[2]01'!B24</f>
        <v>84</v>
      </c>
      <c r="C22" s="202">
        <f>'[2]01'!C24</f>
        <v>0</v>
      </c>
      <c r="D22" s="202">
        <f>'[2]01'!D24</f>
        <v>0</v>
      </c>
      <c r="E22" s="202">
        <f>'[2]01'!E24</f>
        <v>0</v>
      </c>
      <c r="F22" s="15">
        <f t="shared" si="6"/>
        <v>84</v>
      </c>
      <c r="G22" s="201">
        <f>'[2]01'!H24</f>
        <v>37</v>
      </c>
      <c r="H22" s="202">
        <f>'[2]01'!I24</f>
        <v>0</v>
      </c>
      <c r="I22" s="202">
        <f>'[2]01'!J24</f>
        <v>0</v>
      </c>
      <c r="J22" s="202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'[2]01'!B25</f>
        <v>84</v>
      </c>
      <c r="C23" s="202">
        <f>'[2]01'!C25</f>
        <v>0</v>
      </c>
      <c r="D23" s="202">
        <f>'[2]01'!D25</f>
        <v>0</v>
      </c>
      <c r="E23" s="202">
        <f>'[2]01'!E25</f>
        <v>0</v>
      </c>
      <c r="F23" s="15">
        <f t="shared" si="6"/>
        <v>84</v>
      </c>
      <c r="G23" s="201">
        <f>'[2]01'!H25</f>
        <v>37</v>
      </c>
      <c r="H23" s="202">
        <f>'[2]01'!I25</f>
        <v>0</v>
      </c>
      <c r="I23" s="202">
        <f>'[2]01'!J25</f>
        <v>0</v>
      </c>
      <c r="J23" s="202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'[2]01'!B26</f>
        <v>84</v>
      </c>
      <c r="C24" s="202">
        <f>'[2]01'!C26</f>
        <v>0</v>
      </c>
      <c r="D24" s="202">
        <f>'[2]01'!D26</f>
        <v>0</v>
      </c>
      <c r="E24" s="202">
        <f>'[2]01'!E26</f>
        <v>0</v>
      </c>
      <c r="F24" s="15">
        <f t="shared" si="6"/>
        <v>84</v>
      </c>
      <c r="G24" s="201">
        <f>'[2]01'!H26</f>
        <v>37</v>
      </c>
      <c r="H24" s="202">
        <f>'[2]01'!I26</f>
        <v>0</v>
      </c>
      <c r="I24" s="202">
        <f>'[2]01'!J26</f>
        <v>0</v>
      </c>
      <c r="J24" s="202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'[2]01'!B27</f>
        <v>84</v>
      </c>
      <c r="C25" s="202">
        <f>'[2]01'!C27</f>
        <v>0</v>
      </c>
      <c r="D25" s="202">
        <f>'[2]01'!D27</f>
        <v>0</v>
      </c>
      <c r="E25" s="202">
        <f>'[2]01'!E27</f>
        <v>0</v>
      </c>
      <c r="F25" s="15">
        <f t="shared" si="6"/>
        <v>84</v>
      </c>
      <c r="G25" s="201">
        <f>'[2]01'!H27</f>
        <v>37</v>
      </c>
      <c r="H25" s="202">
        <f>'[2]01'!I27</f>
        <v>0</v>
      </c>
      <c r="I25" s="202">
        <f>'[2]01'!J27</f>
        <v>0</v>
      </c>
      <c r="J25" s="202">
        <f>'[2]01'!K27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'[2]01'!B28</f>
        <v>84</v>
      </c>
      <c r="C26" s="202">
        <f>'[2]01'!C28</f>
        <v>0</v>
      </c>
      <c r="D26" s="202">
        <f>'[2]01'!D28</f>
        <v>0</v>
      </c>
      <c r="E26" s="202">
        <f>'[2]01'!E28</f>
        <v>0</v>
      </c>
      <c r="F26" s="15">
        <f t="shared" si="6"/>
        <v>84</v>
      </c>
      <c r="G26" s="201">
        <f>'[2]01'!H28</f>
        <v>37</v>
      </c>
      <c r="H26" s="202">
        <f>'[2]01'!I28</f>
        <v>0</v>
      </c>
      <c r="I26" s="202">
        <f>'[2]01'!J28</f>
        <v>0</v>
      </c>
      <c r="J26" s="202">
        <f>'[2]01'!K28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'[2]01'!B29</f>
        <v>84</v>
      </c>
      <c r="C27" s="202">
        <f>'[2]01'!C29</f>
        <v>0</v>
      </c>
      <c r="D27" s="202">
        <f>'[2]01'!D29</f>
        <v>0</v>
      </c>
      <c r="E27" s="202">
        <f>'[2]01'!E29</f>
        <v>0</v>
      </c>
      <c r="F27" s="15">
        <f t="shared" si="6"/>
        <v>84</v>
      </c>
      <c r="G27" s="201">
        <f>'[2]01'!H29</f>
        <v>37</v>
      </c>
      <c r="H27" s="202">
        <f>'[2]01'!I29</f>
        <v>0</v>
      </c>
      <c r="I27" s="202">
        <f>'[2]01'!J29</f>
        <v>0</v>
      </c>
      <c r="J27" s="202">
        <f>'[2]01'!K29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'[2]01'!B30</f>
        <v>84</v>
      </c>
      <c r="C28" s="202">
        <f>'[2]01'!C30</f>
        <v>0</v>
      </c>
      <c r="D28" s="202">
        <f>'[2]01'!D30</f>
        <v>0</v>
      </c>
      <c r="E28" s="202">
        <f>'[2]01'!E30</f>
        <v>0</v>
      </c>
      <c r="F28" s="15">
        <f t="shared" si="6"/>
        <v>84</v>
      </c>
      <c r="G28" s="201">
        <f>'[2]01'!H30</f>
        <v>37</v>
      </c>
      <c r="H28" s="202">
        <f>'[2]01'!I30</f>
        <v>0</v>
      </c>
      <c r="I28" s="202">
        <f>'[2]01'!J30</f>
        <v>0</v>
      </c>
      <c r="J28" s="202">
        <f>'[2]01'!K30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'[2]01'!B31</f>
        <v>84</v>
      </c>
      <c r="C29" s="202">
        <f>'[2]01'!C31</f>
        <v>0</v>
      </c>
      <c r="D29" s="202">
        <f>'[2]01'!D31</f>
        <v>0</v>
      </c>
      <c r="E29" s="202">
        <f>'[2]01'!E31</f>
        <v>0</v>
      </c>
      <c r="F29" s="15">
        <f t="shared" si="6"/>
        <v>84</v>
      </c>
      <c r="G29" s="201">
        <f>'[2]01'!H31</f>
        <v>37</v>
      </c>
      <c r="H29" s="202">
        <f>'[2]01'!I31</f>
        <v>0</v>
      </c>
      <c r="I29" s="202">
        <f>'[2]01'!J31</f>
        <v>0</v>
      </c>
      <c r="J29" s="202">
        <f>'[2]01'!K31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'[2]01'!B32</f>
        <v>84</v>
      </c>
      <c r="C30" s="202">
        <f>'[2]01'!C32</f>
        <v>0</v>
      </c>
      <c r="D30" s="202">
        <f>'[2]01'!D32</f>
        <v>0</v>
      </c>
      <c r="E30" s="202">
        <f>'[2]01'!E32</f>
        <v>0</v>
      </c>
      <c r="F30" s="15">
        <f t="shared" si="6"/>
        <v>84</v>
      </c>
      <c r="G30" s="201">
        <f>'[2]01'!H32</f>
        <v>37</v>
      </c>
      <c r="H30" s="202">
        <f>'[2]01'!I32</f>
        <v>0</v>
      </c>
      <c r="I30" s="202">
        <f>'[2]01'!J32</f>
        <v>0</v>
      </c>
      <c r="J30" s="202">
        <f>'[2]01'!K32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'[2]01'!B33</f>
        <v>84</v>
      </c>
      <c r="C31" s="202">
        <f>'[2]01'!C33</f>
        <v>0</v>
      </c>
      <c r="D31" s="202">
        <f>'[2]01'!D33</f>
        <v>0</v>
      </c>
      <c r="E31" s="202">
        <f>'[2]01'!E33</f>
        <v>0</v>
      </c>
      <c r="F31" s="15">
        <f t="shared" si="6"/>
        <v>84</v>
      </c>
      <c r="G31" s="201">
        <f>'[2]01'!H33</f>
        <v>37</v>
      </c>
      <c r="H31" s="202">
        <f>'[2]01'!I33</f>
        <v>0</v>
      </c>
      <c r="I31" s="202">
        <f>'[2]01'!J33</f>
        <v>0</v>
      </c>
      <c r="J31" s="202">
        <f>'[2]01'!K33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'[2]01'!B34</f>
        <v>84</v>
      </c>
      <c r="C32" s="202">
        <f>'[2]01'!C34</f>
        <v>0</v>
      </c>
      <c r="D32" s="202">
        <f>'[2]01'!D34</f>
        <v>0</v>
      </c>
      <c r="E32" s="202">
        <f>'[2]01'!E34</f>
        <v>0</v>
      </c>
      <c r="F32" s="15">
        <f t="shared" si="6"/>
        <v>84</v>
      </c>
      <c r="G32" s="201">
        <f>'[2]01'!H34</f>
        <v>37</v>
      </c>
      <c r="H32" s="202">
        <f>'[2]01'!I34</f>
        <v>0</v>
      </c>
      <c r="I32" s="202">
        <f>'[2]01'!J34</f>
        <v>0</v>
      </c>
      <c r="J32" s="202">
        <f>'[2]01'!K34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'[2]01'!B35</f>
        <v>84</v>
      </c>
      <c r="C33" s="202">
        <f>'[2]01'!C35</f>
        <v>0</v>
      </c>
      <c r="D33" s="202">
        <f>'[2]01'!D35</f>
        <v>0</v>
      </c>
      <c r="E33" s="202">
        <f>'[2]01'!E35</f>
        <v>0</v>
      </c>
      <c r="F33" s="15">
        <f t="shared" si="6"/>
        <v>84</v>
      </c>
      <c r="G33" s="201">
        <f>'[2]01'!H35</f>
        <v>37</v>
      </c>
      <c r="H33" s="202">
        <f>'[2]01'!I35</f>
        <v>0</v>
      </c>
      <c r="I33" s="202">
        <f>'[2]01'!J35</f>
        <v>0</v>
      </c>
      <c r="J33" s="202">
        <f>'[2]01'!K35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'[2]01'!B36</f>
        <v>84</v>
      </c>
      <c r="C34" s="202">
        <f>'[2]01'!C36</f>
        <v>0</v>
      </c>
      <c r="D34" s="202">
        <f>'[2]01'!D36</f>
        <v>0</v>
      </c>
      <c r="E34" s="202">
        <f>'[2]01'!E36</f>
        <v>0</v>
      </c>
      <c r="F34" s="15">
        <f t="shared" si="6"/>
        <v>84</v>
      </c>
      <c r="G34" s="201">
        <f>'[2]01'!H36</f>
        <v>37</v>
      </c>
      <c r="H34" s="202">
        <f>'[2]01'!I36</f>
        <v>0</v>
      </c>
      <c r="I34" s="202">
        <f>'[2]01'!J36</f>
        <v>0</v>
      </c>
      <c r="J34" s="202">
        <f>'[2]01'!K36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'[2]01'!B37</f>
        <v>84</v>
      </c>
      <c r="C35" s="202">
        <f>'[2]01'!C37</f>
        <v>0</v>
      </c>
      <c r="D35" s="202">
        <f>'[2]01'!D37</f>
        <v>0</v>
      </c>
      <c r="E35" s="202">
        <f>'[2]01'!E37</f>
        <v>0</v>
      </c>
      <c r="F35" s="15">
        <f t="shared" si="6"/>
        <v>84</v>
      </c>
      <c r="G35" s="201">
        <f>'[2]01'!H37</f>
        <v>37</v>
      </c>
      <c r="H35" s="202">
        <f>'[2]01'!I37</f>
        <v>0</v>
      </c>
      <c r="I35" s="202">
        <f>'[2]01'!J37</f>
        <v>0</v>
      </c>
      <c r="J35" s="202">
        <f>'[2]01'!K37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'[2]01'!B38</f>
        <v>84</v>
      </c>
      <c r="C36" s="202">
        <f>'[2]01'!C38</f>
        <v>0</v>
      </c>
      <c r="D36" s="202">
        <f>'[2]01'!D38</f>
        <v>0</v>
      </c>
      <c r="E36" s="202">
        <f>'[2]01'!E38</f>
        <v>0</v>
      </c>
      <c r="F36" s="15">
        <f t="shared" si="6"/>
        <v>84</v>
      </c>
      <c r="G36" s="201">
        <f>'[2]01'!H38</f>
        <v>37</v>
      </c>
      <c r="H36" s="202">
        <f>'[2]01'!I38</f>
        <v>0</v>
      </c>
      <c r="I36" s="202">
        <f>'[2]01'!J38</f>
        <v>0</v>
      </c>
      <c r="J36" s="202">
        <f>'[2]01'!K38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'[2]01'!B39</f>
        <v>84</v>
      </c>
      <c r="C37" s="202">
        <f>'[2]01'!C39</f>
        <v>0</v>
      </c>
      <c r="D37" s="202">
        <f>'[2]01'!D39</f>
        <v>0</v>
      </c>
      <c r="E37" s="202">
        <f>'[2]01'!E39</f>
        <v>0</v>
      </c>
      <c r="F37" s="15">
        <f t="shared" si="6"/>
        <v>84</v>
      </c>
      <c r="G37" s="201">
        <f>'[2]01'!H39</f>
        <v>37</v>
      </c>
      <c r="H37" s="202">
        <f>'[2]01'!I39</f>
        <v>0</v>
      </c>
      <c r="I37" s="202">
        <f>'[2]01'!J39</f>
        <v>0</v>
      </c>
      <c r="J37" s="202">
        <f>'[2]01'!K39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'[2]01'!B40</f>
        <v>84</v>
      </c>
      <c r="C38" s="202">
        <f>'[2]01'!C40</f>
        <v>0</v>
      </c>
      <c r="D38" s="202">
        <f>'[2]01'!D40</f>
        <v>0</v>
      </c>
      <c r="E38" s="202">
        <f>'[2]01'!E40</f>
        <v>0</v>
      </c>
      <c r="F38" s="15">
        <f t="shared" si="6"/>
        <v>84</v>
      </c>
      <c r="G38" s="201">
        <f>'[2]01'!H40</f>
        <v>36</v>
      </c>
      <c r="H38" s="202">
        <f>'[2]01'!I40</f>
        <v>0</v>
      </c>
      <c r="I38" s="202">
        <f>'[2]01'!J40</f>
        <v>0</v>
      </c>
      <c r="J38" s="202">
        <f>'[2]01'!K40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'[2]01'!B41</f>
        <v>84</v>
      </c>
      <c r="C39" s="202">
        <f>'[2]01'!C41</f>
        <v>0</v>
      </c>
      <c r="D39" s="202">
        <f>'[2]01'!D41</f>
        <v>0</v>
      </c>
      <c r="E39" s="202">
        <f>'[2]01'!E41</f>
        <v>0</v>
      </c>
      <c r="F39" s="15">
        <f t="shared" si="6"/>
        <v>84</v>
      </c>
      <c r="G39" s="201">
        <f>'[2]01'!H41</f>
        <v>36</v>
      </c>
      <c r="H39" s="202">
        <f>'[2]01'!I41</f>
        <v>0</v>
      </c>
      <c r="I39" s="202">
        <f>'[2]01'!J41</f>
        <v>0</v>
      </c>
      <c r="J39" s="202">
        <f>'[2]01'!K41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'[2]01'!B42</f>
        <v>84</v>
      </c>
      <c r="C40" s="202">
        <f>'[2]01'!C42</f>
        <v>0</v>
      </c>
      <c r="D40" s="202">
        <f>'[2]01'!D42</f>
        <v>0</v>
      </c>
      <c r="E40" s="202">
        <f>'[2]01'!E42</f>
        <v>0</v>
      </c>
      <c r="F40" s="15">
        <f t="shared" si="6"/>
        <v>84</v>
      </c>
      <c r="G40" s="201">
        <f>'[2]01'!H42</f>
        <v>36</v>
      </c>
      <c r="H40" s="202">
        <f>'[2]01'!I42</f>
        <v>0</v>
      </c>
      <c r="I40" s="202">
        <f>'[2]01'!J42</f>
        <v>0</v>
      </c>
      <c r="J40" s="202">
        <f>'[2]01'!K42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'[2]01'!B43</f>
        <v>84</v>
      </c>
      <c r="C41" s="202">
        <f>'[2]01'!C43</f>
        <v>0</v>
      </c>
      <c r="D41" s="202">
        <f>'[2]01'!D43</f>
        <v>0</v>
      </c>
      <c r="E41" s="202">
        <f>'[2]01'!E43</f>
        <v>0</v>
      </c>
      <c r="F41" s="15">
        <f t="shared" si="6"/>
        <v>84</v>
      </c>
      <c r="G41" s="201">
        <f>'[2]01'!H43</f>
        <v>36</v>
      </c>
      <c r="H41" s="202">
        <f>'[2]01'!I43</f>
        <v>0</v>
      </c>
      <c r="I41" s="202">
        <f>'[2]01'!J43</f>
        <v>0</v>
      </c>
      <c r="J41" s="202">
        <f>'[2]01'!K43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'[2]01'!B44</f>
        <v>84</v>
      </c>
      <c r="C42" s="202">
        <f>'[2]01'!C44</f>
        <v>0</v>
      </c>
      <c r="D42" s="202">
        <f>'[2]01'!D44</f>
        <v>0</v>
      </c>
      <c r="E42" s="202">
        <f>'[2]01'!E44</f>
        <v>0</v>
      </c>
      <c r="F42" s="15">
        <f t="shared" si="6"/>
        <v>84</v>
      </c>
      <c r="G42" s="201">
        <f>'[2]01'!H44</f>
        <v>36</v>
      </c>
      <c r="H42" s="202">
        <f>'[2]01'!I44</f>
        <v>0</v>
      </c>
      <c r="I42" s="202">
        <f>'[2]01'!J44</f>
        <v>0</v>
      </c>
      <c r="J42" s="202">
        <f>'[2]01'!K44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1">
        <f>'[2]01'!B45</f>
        <v>84</v>
      </c>
      <c r="C43" s="202">
        <f>'[2]01'!C45</f>
        <v>0</v>
      </c>
      <c r="D43" s="202">
        <f>'[2]01'!D45</f>
        <v>0</v>
      </c>
      <c r="E43" s="202">
        <f>'[2]01'!E45</f>
        <v>0</v>
      </c>
      <c r="F43" s="15">
        <f t="shared" si="6"/>
        <v>84</v>
      </c>
      <c r="G43" s="201">
        <f>'[2]01'!H45</f>
        <v>35</v>
      </c>
      <c r="H43" s="202">
        <f>'[2]01'!I45</f>
        <v>0</v>
      </c>
      <c r="I43" s="202">
        <f>'[2]01'!J45</f>
        <v>0</v>
      </c>
      <c r="J43" s="202">
        <f>'[2]01'!K45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1">
        <f>'[2]01'!B46</f>
        <v>84</v>
      </c>
      <c r="C44" s="202">
        <f>'[2]01'!C46</f>
        <v>0</v>
      </c>
      <c r="D44" s="202">
        <f>'[2]01'!D46</f>
        <v>0</v>
      </c>
      <c r="E44" s="202">
        <f>'[2]01'!E46</f>
        <v>0</v>
      </c>
      <c r="F44" s="15">
        <f t="shared" si="6"/>
        <v>84</v>
      </c>
      <c r="G44" s="201">
        <f>'[2]01'!H46</f>
        <v>35</v>
      </c>
      <c r="H44" s="202">
        <f>'[2]01'!I46</f>
        <v>0</v>
      </c>
      <c r="I44" s="202">
        <f>'[2]01'!J46</f>
        <v>0</v>
      </c>
      <c r="J44" s="202">
        <f>'[2]01'!K46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1">
        <f>'[2]01'!B47</f>
        <v>84</v>
      </c>
      <c r="C45" s="202">
        <f>'[2]01'!C47</f>
        <v>0</v>
      </c>
      <c r="D45" s="202">
        <f>'[2]01'!D47</f>
        <v>0</v>
      </c>
      <c r="E45" s="202">
        <f>'[2]01'!E47</f>
        <v>0</v>
      </c>
      <c r="F45" s="15">
        <f t="shared" si="6"/>
        <v>84</v>
      </c>
      <c r="G45" s="201">
        <f>'[2]01'!H47</f>
        <v>35</v>
      </c>
      <c r="H45" s="202">
        <f>'[2]01'!I47</f>
        <v>0</v>
      </c>
      <c r="I45" s="202">
        <f>'[2]01'!J47</f>
        <v>0</v>
      </c>
      <c r="J45" s="202">
        <f>'[2]01'!K47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1">
        <f>'[2]01'!B48</f>
        <v>84</v>
      </c>
      <c r="C46" s="202">
        <f>'[2]01'!C48</f>
        <v>0</v>
      </c>
      <c r="D46" s="202">
        <f>'[2]01'!D48</f>
        <v>0</v>
      </c>
      <c r="E46" s="202">
        <f>'[2]01'!E48</f>
        <v>0</v>
      </c>
      <c r="F46" s="15">
        <f t="shared" si="6"/>
        <v>84</v>
      </c>
      <c r="G46" s="201">
        <f>'[2]01'!H48</f>
        <v>35</v>
      </c>
      <c r="H46" s="202">
        <f>'[2]01'!I48</f>
        <v>0</v>
      </c>
      <c r="I46" s="202">
        <f>'[2]01'!J48</f>
        <v>0</v>
      </c>
      <c r="J46" s="202">
        <f>'[2]01'!K48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1">
        <f>'[2]01'!B49</f>
        <v>84</v>
      </c>
      <c r="C47" s="202">
        <f>'[2]01'!C49</f>
        <v>0</v>
      </c>
      <c r="D47" s="202">
        <f>'[2]01'!D49</f>
        <v>0</v>
      </c>
      <c r="E47" s="202">
        <f>'[2]01'!E49</f>
        <v>0</v>
      </c>
      <c r="F47" s="15">
        <f t="shared" si="6"/>
        <v>84</v>
      </c>
      <c r="G47" s="201">
        <f>'[2]01'!H49</f>
        <v>35</v>
      </c>
      <c r="H47" s="202">
        <f>'[2]01'!I49</f>
        <v>0</v>
      </c>
      <c r="I47" s="202">
        <f>'[2]01'!J49</f>
        <v>0</v>
      </c>
      <c r="J47" s="202">
        <f>'[2]01'!K49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1">
        <f>'[2]01'!B50</f>
        <v>84</v>
      </c>
      <c r="C48" s="202">
        <f>'[2]01'!C50</f>
        <v>0</v>
      </c>
      <c r="D48" s="202">
        <f>'[2]01'!D50</f>
        <v>0</v>
      </c>
      <c r="E48" s="202">
        <f>'[2]01'!E50</f>
        <v>0</v>
      </c>
      <c r="F48" s="15">
        <f t="shared" si="6"/>
        <v>84</v>
      </c>
      <c r="G48" s="201">
        <f>'[2]01'!H50</f>
        <v>35</v>
      </c>
      <c r="H48" s="202">
        <f>'[2]01'!I50</f>
        <v>0</v>
      </c>
      <c r="I48" s="202">
        <f>'[2]01'!J50</f>
        <v>0</v>
      </c>
      <c r="J48" s="202">
        <f>'[2]01'!K50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1">
        <f>'[2]01'!B51</f>
        <v>84</v>
      </c>
      <c r="C49" s="202">
        <f>'[2]01'!C51</f>
        <v>0</v>
      </c>
      <c r="D49" s="202">
        <f>'[2]01'!D51</f>
        <v>0</v>
      </c>
      <c r="E49" s="202">
        <f>'[2]01'!E51</f>
        <v>0</v>
      </c>
      <c r="F49" s="15">
        <f t="shared" si="6"/>
        <v>84</v>
      </c>
      <c r="G49" s="201">
        <f>'[2]01'!H51</f>
        <v>35</v>
      </c>
      <c r="H49" s="202">
        <f>'[2]01'!I51</f>
        <v>0</v>
      </c>
      <c r="I49" s="202">
        <f>'[2]01'!J51</f>
        <v>0</v>
      </c>
      <c r="J49" s="202">
        <f>'[2]01'!K51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1">
        <f>'[2]01'!B52</f>
        <v>84</v>
      </c>
      <c r="C50" s="202">
        <f>'[2]01'!C52</f>
        <v>0</v>
      </c>
      <c r="D50" s="202">
        <f>'[2]01'!D52</f>
        <v>0</v>
      </c>
      <c r="E50" s="202">
        <f>'[2]01'!E52</f>
        <v>0</v>
      </c>
      <c r="F50" s="15">
        <f t="shared" si="6"/>
        <v>84</v>
      </c>
      <c r="G50" s="201">
        <f>'[2]01'!H52</f>
        <v>35</v>
      </c>
      <c r="H50" s="202">
        <f>'[2]01'!I52</f>
        <v>0</v>
      </c>
      <c r="I50" s="202">
        <f>'[2]01'!J52</f>
        <v>0</v>
      </c>
      <c r="J50" s="202">
        <f>'[2]01'!K52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1">
        <f>'[2]01'!B53</f>
        <v>84</v>
      </c>
      <c r="C51" s="202">
        <f>'[2]01'!C53</f>
        <v>0</v>
      </c>
      <c r="D51" s="202">
        <f>'[2]01'!D53</f>
        <v>0</v>
      </c>
      <c r="E51" s="202">
        <f>'[2]01'!E53</f>
        <v>0</v>
      </c>
      <c r="F51" s="15">
        <f t="shared" si="6"/>
        <v>84</v>
      </c>
      <c r="G51" s="201">
        <f>'[2]01'!H53</f>
        <v>35</v>
      </c>
      <c r="H51" s="202">
        <f>'[2]01'!I53</f>
        <v>0</v>
      </c>
      <c r="I51" s="202">
        <f>'[2]01'!J53</f>
        <v>0</v>
      </c>
      <c r="J51" s="202">
        <f>'[2]01'!K53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01">
        <f>'[2]01'!B54</f>
        <v>84</v>
      </c>
      <c r="C52" s="202">
        <f>'[2]01'!C54</f>
        <v>0</v>
      </c>
      <c r="D52" s="202">
        <f>'[2]01'!D54</f>
        <v>0</v>
      </c>
      <c r="E52" s="202">
        <f>'[2]01'!E54</f>
        <v>0</v>
      </c>
      <c r="F52" s="15">
        <f t="shared" si="6"/>
        <v>84</v>
      </c>
      <c r="G52" s="201">
        <f>'[2]01'!H54</f>
        <v>35</v>
      </c>
      <c r="H52" s="202">
        <f>'[2]01'!I54</f>
        <v>0</v>
      </c>
      <c r="I52" s="202">
        <f>'[2]01'!J54</f>
        <v>0</v>
      </c>
      <c r="J52" s="202">
        <f>'[2]01'!K54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1">
        <f>'[2]01'!B55</f>
        <v>84</v>
      </c>
      <c r="C53" s="202">
        <f>'[2]01'!C55</f>
        <v>0</v>
      </c>
      <c r="D53" s="202">
        <f>'[2]01'!D55</f>
        <v>0</v>
      </c>
      <c r="E53" s="202">
        <f>'[2]01'!E55</f>
        <v>0</v>
      </c>
      <c r="F53" s="15">
        <f t="shared" si="6"/>
        <v>84</v>
      </c>
      <c r="G53" s="201">
        <f>'[2]01'!H55</f>
        <v>35</v>
      </c>
      <c r="H53" s="202">
        <f>'[2]01'!I55</f>
        <v>0</v>
      </c>
      <c r="I53" s="202">
        <f>'[2]01'!J55</f>
        <v>0</v>
      </c>
      <c r="J53" s="202">
        <f>'[2]01'!K55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1">
        <f>'[2]01'!B56</f>
        <v>84</v>
      </c>
      <c r="C54" s="202">
        <f>'[2]01'!C56</f>
        <v>0</v>
      </c>
      <c r="D54" s="202">
        <f>'[2]01'!D56</f>
        <v>0</v>
      </c>
      <c r="E54" s="202">
        <f>'[2]01'!E56</f>
        <v>0</v>
      </c>
      <c r="F54" s="15">
        <f t="shared" si="6"/>
        <v>84</v>
      </c>
      <c r="G54" s="201">
        <f>'[2]01'!H56</f>
        <v>34</v>
      </c>
      <c r="H54" s="202">
        <f>'[2]01'!I56</f>
        <v>0</v>
      </c>
      <c r="I54" s="202">
        <f>'[2]01'!J56</f>
        <v>0</v>
      </c>
      <c r="J54" s="202">
        <f>'[2]01'!K56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'[2]01'!B57</f>
        <v>84</v>
      </c>
      <c r="C55" s="202">
        <f>'[2]01'!C57</f>
        <v>0</v>
      </c>
      <c r="D55" s="202">
        <f>'[2]01'!D57</f>
        <v>0</v>
      </c>
      <c r="E55" s="202">
        <f>'[2]01'!E57</f>
        <v>0</v>
      </c>
      <c r="F55" s="15">
        <f t="shared" si="6"/>
        <v>84</v>
      </c>
      <c r="G55" s="201">
        <f>'[2]01'!H57</f>
        <v>34</v>
      </c>
      <c r="H55" s="202">
        <f>'[2]01'!I57</f>
        <v>0</v>
      </c>
      <c r="I55" s="202">
        <f>'[2]01'!J57</f>
        <v>0</v>
      </c>
      <c r="J55" s="202">
        <f>'[2]01'!K57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'[2]01'!B58</f>
        <v>84</v>
      </c>
      <c r="C56" s="202">
        <f>'[2]01'!C58</f>
        <v>0</v>
      </c>
      <c r="D56" s="202">
        <f>'[2]01'!D58</f>
        <v>0</v>
      </c>
      <c r="E56" s="202">
        <f>'[2]01'!E58</f>
        <v>0</v>
      </c>
      <c r="F56" s="15">
        <f t="shared" si="6"/>
        <v>84</v>
      </c>
      <c r="G56" s="201">
        <f>'[2]01'!H58</f>
        <v>34</v>
      </c>
      <c r="H56" s="202">
        <f>'[2]01'!I58</f>
        <v>0</v>
      </c>
      <c r="I56" s="202">
        <f>'[2]01'!J58</f>
        <v>0</v>
      </c>
      <c r="J56" s="202">
        <f>'[2]01'!K58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'[2]01'!B59</f>
        <v>84</v>
      </c>
      <c r="C57" s="202">
        <f>'[2]01'!C59</f>
        <v>0</v>
      </c>
      <c r="D57" s="202">
        <f>'[2]01'!D59</f>
        <v>0</v>
      </c>
      <c r="E57" s="202">
        <f>'[2]01'!E59</f>
        <v>0</v>
      </c>
      <c r="F57" s="15">
        <f t="shared" si="6"/>
        <v>84</v>
      </c>
      <c r="G57" s="201">
        <f>'[2]01'!H59</f>
        <v>34</v>
      </c>
      <c r="H57" s="202">
        <f>'[2]01'!I59</f>
        <v>0</v>
      </c>
      <c r="I57" s="202">
        <f>'[2]01'!J59</f>
        <v>0</v>
      </c>
      <c r="J57" s="202">
        <f>'[2]01'!K59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'[2]01'!B60</f>
        <v>84</v>
      </c>
      <c r="C58" s="202">
        <f>'[2]01'!C60</f>
        <v>0</v>
      </c>
      <c r="D58" s="202">
        <f>'[2]01'!D60</f>
        <v>0</v>
      </c>
      <c r="E58" s="202">
        <f>'[2]01'!E60</f>
        <v>0</v>
      </c>
      <c r="F58" s="15">
        <f t="shared" si="6"/>
        <v>84</v>
      </c>
      <c r="G58" s="201">
        <f>'[2]01'!H60</f>
        <v>34</v>
      </c>
      <c r="H58" s="202">
        <f>'[2]01'!I60</f>
        <v>0</v>
      </c>
      <c r="I58" s="202">
        <f>'[2]01'!J60</f>
        <v>0</v>
      </c>
      <c r="J58" s="202">
        <f>'[2]01'!K60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'[2]01'!B61</f>
        <v>84</v>
      </c>
      <c r="C59" s="202">
        <f>'[2]01'!C61</f>
        <v>0</v>
      </c>
      <c r="D59" s="202">
        <f>'[2]01'!D61</f>
        <v>0</v>
      </c>
      <c r="E59" s="202">
        <f>'[2]01'!E61</f>
        <v>0</v>
      </c>
      <c r="F59" s="15">
        <f t="shared" si="6"/>
        <v>84</v>
      </c>
      <c r="G59" s="201">
        <f>'[2]01'!H61</f>
        <v>34</v>
      </c>
      <c r="H59" s="202">
        <f>'[2]01'!I61</f>
        <v>0</v>
      </c>
      <c r="I59" s="202">
        <f>'[2]01'!J61</f>
        <v>0</v>
      </c>
      <c r="J59" s="202">
        <f>'[2]01'!K61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'[2]01'!B62</f>
        <v>84</v>
      </c>
      <c r="C60" s="202">
        <f>'[2]01'!C62</f>
        <v>0</v>
      </c>
      <c r="D60" s="202">
        <f>'[2]01'!D62</f>
        <v>0</v>
      </c>
      <c r="E60" s="202">
        <f>'[2]01'!E62</f>
        <v>0</v>
      </c>
      <c r="F60" s="15">
        <f t="shared" si="6"/>
        <v>84</v>
      </c>
      <c r="G60" s="201">
        <f>'[2]01'!H62</f>
        <v>34</v>
      </c>
      <c r="H60" s="202">
        <f>'[2]01'!I62</f>
        <v>0</v>
      </c>
      <c r="I60" s="202">
        <f>'[2]01'!J62</f>
        <v>0</v>
      </c>
      <c r="J60" s="202">
        <f>'[2]01'!K62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'[2]01'!B63</f>
        <v>84</v>
      </c>
      <c r="C61" s="202">
        <f>'[2]01'!C63</f>
        <v>0</v>
      </c>
      <c r="D61" s="202">
        <f>'[2]01'!D63</f>
        <v>0</v>
      </c>
      <c r="E61" s="202">
        <f>'[2]01'!E63</f>
        <v>0</v>
      </c>
      <c r="F61" s="15">
        <f t="shared" si="6"/>
        <v>84</v>
      </c>
      <c r="G61" s="201">
        <f>'[2]01'!H63</f>
        <v>34</v>
      </c>
      <c r="H61" s="202">
        <f>'[2]01'!I63</f>
        <v>0</v>
      </c>
      <c r="I61" s="202">
        <f>'[2]01'!J63</f>
        <v>0</v>
      </c>
      <c r="J61" s="202">
        <f>'[2]01'!K63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'[2]01'!B64</f>
        <v>84</v>
      </c>
      <c r="C62" s="202">
        <f>'[2]01'!C64</f>
        <v>0</v>
      </c>
      <c r="D62" s="202">
        <f>'[2]01'!D64</f>
        <v>0</v>
      </c>
      <c r="E62" s="202">
        <f>'[2]01'!E64</f>
        <v>0</v>
      </c>
      <c r="F62" s="15">
        <f t="shared" si="6"/>
        <v>84</v>
      </c>
      <c r="G62" s="201">
        <f>'[2]01'!H64</f>
        <v>34</v>
      </c>
      <c r="H62" s="202">
        <f>'[2]01'!I64</f>
        <v>0</v>
      </c>
      <c r="I62" s="202">
        <f>'[2]01'!J64</f>
        <v>0</v>
      </c>
      <c r="J62" s="202">
        <f>'[2]01'!K64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'[2]01'!B65</f>
        <v>84</v>
      </c>
      <c r="C63" s="202">
        <f>'[2]01'!C65</f>
        <v>0</v>
      </c>
      <c r="D63" s="202">
        <f>'[2]01'!D65</f>
        <v>0</v>
      </c>
      <c r="E63" s="202">
        <f>'[2]01'!E65</f>
        <v>0</v>
      </c>
      <c r="F63" s="15">
        <f t="shared" si="6"/>
        <v>84</v>
      </c>
      <c r="G63" s="201">
        <f>'[2]01'!H65</f>
        <v>34</v>
      </c>
      <c r="H63" s="202">
        <f>'[2]01'!I65</f>
        <v>0</v>
      </c>
      <c r="I63" s="202">
        <f>'[2]01'!J65</f>
        <v>0</v>
      </c>
      <c r="J63" s="202">
        <f>'[2]01'!K65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'[2]01'!B66</f>
        <v>84</v>
      </c>
      <c r="C64" s="202">
        <f>'[2]01'!C66</f>
        <v>0</v>
      </c>
      <c r="D64" s="202">
        <f>'[2]01'!D66</f>
        <v>0</v>
      </c>
      <c r="E64" s="202">
        <f>'[2]01'!E66</f>
        <v>0</v>
      </c>
      <c r="F64" s="15">
        <f t="shared" si="6"/>
        <v>84</v>
      </c>
      <c r="G64" s="201">
        <f>'[2]01'!H66</f>
        <v>34</v>
      </c>
      <c r="H64" s="202">
        <f>'[2]01'!I66</f>
        <v>0</v>
      </c>
      <c r="I64" s="202">
        <f>'[2]01'!J66</f>
        <v>0</v>
      </c>
      <c r="J64" s="202">
        <f>'[2]01'!K66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'[2]01'!B67</f>
        <v>84</v>
      </c>
      <c r="C65" s="202">
        <f>'[2]01'!C67</f>
        <v>0</v>
      </c>
      <c r="D65" s="202">
        <f>'[2]01'!D67</f>
        <v>0</v>
      </c>
      <c r="E65" s="202">
        <f>'[2]01'!E67</f>
        <v>0</v>
      </c>
      <c r="F65" s="15">
        <f t="shared" si="6"/>
        <v>84</v>
      </c>
      <c r="G65" s="201">
        <f>'[2]01'!H67</f>
        <v>34</v>
      </c>
      <c r="H65" s="202">
        <f>'[2]01'!I67</f>
        <v>0</v>
      </c>
      <c r="I65" s="202">
        <f>'[2]01'!J67</f>
        <v>0</v>
      </c>
      <c r="J65" s="202">
        <f>'[2]01'!K67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'[2]01'!B68</f>
        <v>84</v>
      </c>
      <c r="C66" s="202">
        <f>'[2]01'!C68</f>
        <v>0</v>
      </c>
      <c r="D66" s="202">
        <f>'[2]01'!D68</f>
        <v>0</v>
      </c>
      <c r="E66" s="202">
        <f>'[2]01'!E68</f>
        <v>0</v>
      </c>
      <c r="F66" s="15">
        <f t="shared" si="6"/>
        <v>84</v>
      </c>
      <c r="G66" s="201">
        <f>'[2]01'!H68</f>
        <v>34</v>
      </c>
      <c r="H66" s="202">
        <f>'[2]01'!I68</f>
        <v>0</v>
      </c>
      <c r="I66" s="202">
        <f>'[2]01'!J68</f>
        <v>0</v>
      </c>
      <c r="J66" s="202">
        <f>'[2]01'!K68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'[2]01'!B69</f>
        <v>84</v>
      </c>
      <c r="C67" s="202">
        <f>'[2]01'!C69</f>
        <v>0</v>
      </c>
      <c r="D67" s="202">
        <f>'[2]01'!D69</f>
        <v>0</v>
      </c>
      <c r="E67" s="202">
        <f>'[2]01'!E69</f>
        <v>0</v>
      </c>
      <c r="F67" s="15">
        <f t="shared" si="6"/>
        <v>84</v>
      </c>
      <c r="G67" s="201">
        <f>'[2]01'!H69</f>
        <v>34</v>
      </c>
      <c r="H67" s="202">
        <f>'[2]01'!I69</f>
        <v>0</v>
      </c>
      <c r="I67" s="202">
        <f>'[2]01'!J69</f>
        <v>0</v>
      </c>
      <c r="J67" s="202">
        <f>'[2]01'!K69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'[2]01'!B70</f>
        <v>84</v>
      </c>
      <c r="C68" s="202">
        <f>'[2]01'!C70</f>
        <v>0</v>
      </c>
      <c r="D68" s="202">
        <f>'[2]01'!D70</f>
        <v>0</v>
      </c>
      <c r="E68" s="202">
        <f>'[2]01'!E70</f>
        <v>0</v>
      </c>
      <c r="F68" s="15">
        <f t="shared" si="6"/>
        <v>84</v>
      </c>
      <c r="G68" s="201">
        <f>'[2]01'!H70</f>
        <v>34</v>
      </c>
      <c r="H68" s="202">
        <f>'[2]01'!I70</f>
        <v>0</v>
      </c>
      <c r="I68" s="202">
        <f>'[2]01'!J70</f>
        <v>0</v>
      </c>
      <c r="J68" s="202">
        <f>'[2]01'!K70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'[2]01'!B71</f>
        <v>84</v>
      </c>
      <c r="C69" s="202">
        <f>'[2]01'!C71</f>
        <v>0</v>
      </c>
      <c r="D69" s="202">
        <f>'[2]01'!D71</f>
        <v>0</v>
      </c>
      <c r="E69" s="202">
        <f>'[2]01'!E71</f>
        <v>0</v>
      </c>
      <c r="F69" s="15">
        <f t="shared" ref="F69:F98" si="16">SUM(B69:E69)</f>
        <v>84</v>
      </c>
      <c r="G69" s="201">
        <f>'[2]01'!H71</f>
        <v>34</v>
      </c>
      <c r="H69" s="202">
        <f>'[2]01'!I71</f>
        <v>0</v>
      </c>
      <c r="I69" s="202">
        <f>'[2]01'!J71</f>
        <v>0</v>
      </c>
      <c r="J69" s="202">
        <f>'[2]01'!K71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'[2]01'!B72</f>
        <v>84</v>
      </c>
      <c r="C70" s="202">
        <f>'[2]01'!C72</f>
        <v>0</v>
      </c>
      <c r="D70" s="202">
        <f>'[2]01'!D72</f>
        <v>0</v>
      </c>
      <c r="E70" s="202">
        <f>'[2]01'!E72</f>
        <v>0</v>
      </c>
      <c r="F70" s="15">
        <f t="shared" si="16"/>
        <v>84</v>
      </c>
      <c r="G70" s="201">
        <f>'[2]01'!H72</f>
        <v>34</v>
      </c>
      <c r="H70" s="202">
        <f>'[2]01'!I72</f>
        <v>0</v>
      </c>
      <c r="I70" s="202">
        <f>'[2]01'!J72</f>
        <v>0</v>
      </c>
      <c r="J70" s="202">
        <f>'[2]01'!K72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'[2]01'!B73</f>
        <v>84</v>
      </c>
      <c r="C71" s="202">
        <f>'[2]01'!C73</f>
        <v>0</v>
      </c>
      <c r="D71" s="202">
        <f>'[2]01'!D73</f>
        <v>0</v>
      </c>
      <c r="E71" s="202">
        <f>'[2]01'!E73</f>
        <v>0</v>
      </c>
      <c r="F71" s="15">
        <f t="shared" si="16"/>
        <v>84</v>
      </c>
      <c r="G71" s="201">
        <f>'[2]01'!H73</f>
        <v>34</v>
      </c>
      <c r="H71" s="202">
        <f>'[2]01'!I73</f>
        <v>0</v>
      </c>
      <c r="I71" s="202">
        <f>'[2]01'!J73</f>
        <v>0</v>
      </c>
      <c r="J71" s="202">
        <f>'[2]01'!K73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'[2]01'!B74</f>
        <v>84</v>
      </c>
      <c r="C72" s="202">
        <f>'[2]01'!C74</f>
        <v>0</v>
      </c>
      <c r="D72" s="202">
        <f>'[2]01'!D74</f>
        <v>0</v>
      </c>
      <c r="E72" s="202">
        <f>'[2]01'!E74</f>
        <v>0</v>
      </c>
      <c r="F72" s="15">
        <f t="shared" si="16"/>
        <v>84</v>
      </c>
      <c r="G72" s="201">
        <f>'[2]01'!H74</f>
        <v>34</v>
      </c>
      <c r="H72" s="202">
        <f>'[2]01'!I74</f>
        <v>0</v>
      </c>
      <c r="I72" s="202">
        <f>'[2]01'!J74</f>
        <v>0</v>
      </c>
      <c r="J72" s="202">
        <f>'[2]01'!K74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'[2]01'!B75</f>
        <v>84</v>
      </c>
      <c r="C73" s="202">
        <f>'[2]01'!C75</f>
        <v>0</v>
      </c>
      <c r="D73" s="202">
        <f>'[2]01'!D75</f>
        <v>0</v>
      </c>
      <c r="E73" s="202">
        <f>'[2]01'!E75</f>
        <v>0</v>
      </c>
      <c r="F73" s="15">
        <f t="shared" si="16"/>
        <v>84</v>
      </c>
      <c r="G73" s="201">
        <f>'[2]01'!H75</f>
        <v>34</v>
      </c>
      <c r="H73" s="202">
        <f>'[2]01'!I75</f>
        <v>0</v>
      </c>
      <c r="I73" s="202">
        <f>'[2]01'!J75</f>
        <v>0</v>
      </c>
      <c r="J73" s="202">
        <f>'[2]01'!K75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'[2]01'!B76</f>
        <v>84</v>
      </c>
      <c r="C74" s="202">
        <f>'[2]01'!C76</f>
        <v>0</v>
      </c>
      <c r="D74" s="202">
        <f>'[2]01'!D76</f>
        <v>0</v>
      </c>
      <c r="E74" s="202">
        <f>'[2]01'!E76</f>
        <v>0</v>
      </c>
      <c r="F74" s="15">
        <f t="shared" si="16"/>
        <v>84</v>
      </c>
      <c r="G74" s="201">
        <f>'[2]01'!H76</f>
        <v>34</v>
      </c>
      <c r="H74" s="202">
        <f>'[2]01'!I76</f>
        <v>0</v>
      </c>
      <c r="I74" s="202">
        <f>'[2]01'!J76</f>
        <v>0</v>
      </c>
      <c r="J74" s="202">
        <f>'[2]01'!K76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'[2]01'!B77</f>
        <v>84</v>
      </c>
      <c r="C75" s="202">
        <f>'[2]01'!C77</f>
        <v>0</v>
      </c>
      <c r="D75" s="202">
        <f>'[2]01'!D77</f>
        <v>0</v>
      </c>
      <c r="E75" s="202">
        <f>'[2]01'!E77</f>
        <v>0</v>
      </c>
      <c r="F75" s="15">
        <f t="shared" si="16"/>
        <v>84</v>
      </c>
      <c r="G75" s="201">
        <f>'[2]01'!H77</f>
        <v>35</v>
      </c>
      <c r="H75" s="202">
        <f>'[2]01'!I77</f>
        <v>0</v>
      </c>
      <c r="I75" s="202">
        <f>'[2]01'!J77</f>
        <v>0</v>
      </c>
      <c r="J75" s="202">
        <f>'[2]01'!K77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'[2]01'!B78</f>
        <v>84</v>
      </c>
      <c r="C76" s="202">
        <f>'[2]01'!C78</f>
        <v>0</v>
      </c>
      <c r="D76" s="202">
        <f>'[2]01'!D78</f>
        <v>0</v>
      </c>
      <c r="E76" s="202">
        <f>'[2]01'!E78</f>
        <v>0</v>
      </c>
      <c r="F76" s="15">
        <f t="shared" si="16"/>
        <v>84</v>
      </c>
      <c r="G76" s="201">
        <f>'[2]01'!H78</f>
        <v>35</v>
      </c>
      <c r="H76" s="202">
        <f>'[2]01'!I78</f>
        <v>0</v>
      </c>
      <c r="I76" s="202">
        <f>'[2]01'!J78</f>
        <v>0</v>
      </c>
      <c r="J76" s="202">
        <f>'[2]01'!K78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'[2]01'!B79</f>
        <v>84</v>
      </c>
      <c r="C77" s="202">
        <f>'[2]01'!C79</f>
        <v>0</v>
      </c>
      <c r="D77" s="202">
        <f>'[2]01'!D79</f>
        <v>0</v>
      </c>
      <c r="E77" s="202">
        <f>'[2]01'!E79</f>
        <v>0</v>
      </c>
      <c r="F77" s="15">
        <f t="shared" si="16"/>
        <v>84</v>
      </c>
      <c r="G77" s="201">
        <f>'[2]01'!H79</f>
        <v>35</v>
      </c>
      <c r="H77" s="202">
        <f>'[2]01'!I79</f>
        <v>0</v>
      </c>
      <c r="I77" s="202">
        <f>'[2]01'!J79</f>
        <v>0</v>
      </c>
      <c r="J77" s="202">
        <f>'[2]01'!K79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'[2]01'!B80</f>
        <v>84</v>
      </c>
      <c r="C78" s="202">
        <f>'[2]01'!C80</f>
        <v>0</v>
      </c>
      <c r="D78" s="202">
        <f>'[2]01'!D80</f>
        <v>0</v>
      </c>
      <c r="E78" s="202">
        <f>'[2]01'!E80</f>
        <v>0</v>
      </c>
      <c r="F78" s="15">
        <f t="shared" si="16"/>
        <v>84</v>
      </c>
      <c r="G78" s="201">
        <f>'[2]01'!H80</f>
        <v>35</v>
      </c>
      <c r="H78" s="202">
        <f>'[2]01'!I80</f>
        <v>0</v>
      </c>
      <c r="I78" s="202">
        <f>'[2]01'!J80</f>
        <v>0</v>
      </c>
      <c r="J78" s="202">
        <f>'[2]01'!K80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'[2]01'!B81</f>
        <v>84</v>
      </c>
      <c r="C79" s="202">
        <f>'[2]01'!C81</f>
        <v>0</v>
      </c>
      <c r="D79" s="202">
        <f>'[2]01'!D81</f>
        <v>0</v>
      </c>
      <c r="E79" s="202">
        <f>'[2]01'!E81</f>
        <v>0</v>
      </c>
      <c r="F79" s="15">
        <f t="shared" si="16"/>
        <v>84</v>
      </c>
      <c r="G79" s="201">
        <f>'[2]01'!H81</f>
        <v>35</v>
      </c>
      <c r="H79" s="202">
        <f>'[2]01'!I81</f>
        <v>0</v>
      </c>
      <c r="I79" s="202">
        <f>'[2]01'!J81</f>
        <v>0</v>
      </c>
      <c r="J79" s="202">
        <f>'[2]01'!K81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'[2]01'!B82</f>
        <v>84</v>
      </c>
      <c r="C80" s="202">
        <f>'[2]01'!C82</f>
        <v>0</v>
      </c>
      <c r="D80" s="202">
        <f>'[2]01'!D82</f>
        <v>0</v>
      </c>
      <c r="E80" s="202">
        <f>'[2]01'!E82</f>
        <v>0</v>
      </c>
      <c r="F80" s="15">
        <f t="shared" si="16"/>
        <v>84</v>
      </c>
      <c r="G80" s="201">
        <f>'[2]01'!H82</f>
        <v>35</v>
      </c>
      <c r="H80" s="202">
        <f>'[2]01'!I82</f>
        <v>0</v>
      </c>
      <c r="I80" s="202">
        <f>'[2]01'!J82</f>
        <v>0</v>
      </c>
      <c r="J80" s="202">
        <f>'[2]01'!K82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'[2]01'!B83</f>
        <v>84</v>
      </c>
      <c r="C81" s="202">
        <f>'[2]01'!C83</f>
        <v>0</v>
      </c>
      <c r="D81" s="202">
        <f>'[2]01'!D83</f>
        <v>0</v>
      </c>
      <c r="E81" s="202">
        <f>'[2]01'!E83</f>
        <v>0</v>
      </c>
      <c r="F81" s="15">
        <f t="shared" si="16"/>
        <v>84</v>
      </c>
      <c r="G81" s="201">
        <f>'[2]01'!H83</f>
        <v>35</v>
      </c>
      <c r="H81" s="202">
        <f>'[2]01'!I83</f>
        <v>0</v>
      </c>
      <c r="I81" s="202">
        <f>'[2]01'!J83</f>
        <v>0</v>
      </c>
      <c r="J81" s="202">
        <f>'[2]01'!K83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'[2]01'!B84</f>
        <v>84</v>
      </c>
      <c r="C82" s="202">
        <f>'[2]01'!C84</f>
        <v>0</v>
      </c>
      <c r="D82" s="202">
        <f>'[2]01'!D84</f>
        <v>0</v>
      </c>
      <c r="E82" s="202">
        <f>'[2]01'!E84</f>
        <v>0</v>
      </c>
      <c r="F82" s="15">
        <f t="shared" si="16"/>
        <v>84</v>
      </c>
      <c r="G82" s="201">
        <f>'[2]01'!H84</f>
        <v>35</v>
      </c>
      <c r="H82" s="202">
        <f>'[2]01'!I84</f>
        <v>0</v>
      </c>
      <c r="I82" s="202">
        <f>'[2]01'!J84</f>
        <v>0</v>
      </c>
      <c r="J82" s="202">
        <f>'[2]01'!K84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'[2]01'!B85</f>
        <v>84</v>
      </c>
      <c r="C83" s="202">
        <f>'[2]01'!C85</f>
        <v>0</v>
      </c>
      <c r="D83" s="202">
        <f>'[2]01'!D85</f>
        <v>0</v>
      </c>
      <c r="E83" s="202">
        <f>'[2]01'!E85</f>
        <v>0</v>
      </c>
      <c r="F83" s="15">
        <f t="shared" si="16"/>
        <v>84</v>
      </c>
      <c r="G83" s="201">
        <f>'[2]01'!H85</f>
        <v>35</v>
      </c>
      <c r="H83" s="202">
        <f>'[2]01'!I85</f>
        <v>0</v>
      </c>
      <c r="I83" s="202">
        <f>'[2]01'!J85</f>
        <v>0</v>
      </c>
      <c r="J83" s="202">
        <f>'[2]01'!K85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'[2]01'!B86</f>
        <v>84</v>
      </c>
      <c r="C84" s="202">
        <f>'[2]01'!C86</f>
        <v>0</v>
      </c>
      <c r="D84" s="202">
        <f>'[2]01'!D86</f>
        <v>0</v>
      </c>
      <c r="E84" s="202">
        <f>'[2]01'!E86</f>
        <v>0</v>
      </c>
      <c r="F84" s="15">
        <f t="shared" si="16"/>
        <v>84</v>
      </c>
      <c r="G84" s="201">
        <f>'[2]01'!H86</f>
        <v>35</v>
      </c>
      <c r="H84" s="202">
        <f>'[2]01'!I86</f>
        <v>0</v>
      </c>
      <c r="I84" s="202">
        <f>'[2]01'!J86</f>
        <v>0</v>
      </c>
      <c r="J84" s="202">
        <f>'[2]01'!K86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'[2]01'!B87</f>
        <v>84</v>
      </c>
      <c r="C85" s="202">
        <f>'[2]01'!C87</f>
        <v>0</v>
      </c>
      <c r="D85" s="202">
        <f>'[2]01'!D87</f>
        <v>0</v>
      </c>
      <c r="E85" s="202">
        <f>'[2]01'!E87</f>
        <v>0</v>
      </c>
      <c r="F85" s="15">
        <f t="shared" si="16"/>
        <v>84</v>
      </c>
      <c r="G85" s="201">
        <f>'[2]01'!H87</f>
        <v>35</v>
      </c>
      <c r="H85" s="202">
        <f>'[2]01'!I87</f>
        <v>0</v>
      </c>
      <c r="I85" s="202">
        <f>'[2]01'!J87</f>
        <v>0</v>
      </c>
      <c r="J85" s="202">
        <f>'[2]01'!K87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'[2]01'!B88</f>
        <v>84</v>
      </c>
      <c r="C86" s="202">
        <f>'[2]01'!C88</f>
        <v>0</v>
      </c>
      <c r="D86" s="202">
        <f>'[2]01'!D88</f>
        <v>0</v>
      </c>
      <c r="E86" s="202">
        <f>'[2]01'!E88</f>
        <v>0</v>
      </c>
      <c r="F86" s="15">
        <f t="shared" si="16"/>
        <v>84</v>
      </c>
      <c r="G86" s="201">
        <f>'[2]01'!H88</f>
        <v>35</v>
      </c>
      <c r="H86" s="202">
        <f>'[2]01'!I88</f>
        <v>0</v>
      </c>
      <c r="I86" s="202">
        <f>'[2]01'!J88</f>
        <v>0</v>
      </c>
      <c r="J86" s="202">
        <f>'[2]01'!K88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'[2]01'!B89</f>
        <v>84</v>
      </c>
      <c r="C87" s="202">
        <f>'[2]01'!C89</f>
        <v>0</v>
      </c>
      <c r="D87" s="202">
        <f>'[2]01'!D89</f>
        <v>0</v>
      </c>
      <c r="E87" s="202">
        <f>'[2]01'!E89</f>
        <v>0</v>
      </c>
      <c r="F87" s="15">
        <f t="shared" si="16"/>
        <v>84</v>
      </c>
      <c r="G87" s="201">
        <f>'[2]01'!H89</f>
        <v>36</v>
      </c>
      <c r="H87" s="202">
        <f>'[2]01'!I89</f>
        <v>0</v>
      </c>
      <c r="I87" s="202">
        <f>'[2]01'!J89</f>
        <v>0</v>
      </c>
      <c r="J87" s="202">
        <f>'[2]01'!K89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'[2]01'!B90</f>
        <v>84</v>
      </c>
      <c r="C88" s="202">
        <f>'[2]01'!C90</f>
        <v>0</v>
      </c>
      <c r="D88" s="202">
        <f>'[2]01'!D90</f>
        <v>0</v>
      </c>
      <c r="E88" s="202">
        <f>'[2]01'!E90</f>
        <v>0</v>
      </c>
      <c r="F88" s="15">
        <f t="shared" si="16"/>
        <v>84</v>
      </c>
      <c r="G88" s="201">
        <f>'[2]01'!H90</f>
        <v>36</v>
      </c>
      <c r="H88" s="202">
        <f>'[2]01'!I90</f>
        <v>0</v>
      </c>
      <c r="I88" s="202">
        <f>'[2]01'!J90</f>
        <v>0</v>
      </c>
      <c r="J88" s="202">
        <f>'[2]01'!K90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'[2]01'!B91</f>
        <v>84</v>
      </c>
      <c r="C89" s="202">
        <f>'[2]01'!C91</f>
        <v>0</v>
      </c>
      <c r="D89" s="202">
        <f>'[2]01'!D91</f>
        <v>0</v>
      </c>
      <c r="E89" s="202">
        <f>'[2]01'!E91</f>
        <v>0</v>
      </c>
      <c r="F89" s="15">
        <f t="shared" si="16"/>
        <v>84</v>
      </c>
      <c r="G89" s="201">
        <f>'[2]01'!H91</f>
        <v>36</v>
      </c>
      <c r="H89" s="202">
        <f>'[2]01'!I91</f>
        <v>0</v>
      </c>
      <c r="I89" s="202">
        <f>'[2]01'!J91</f>
        <v>0</v>
      </c>
      <c r="J89" s="202">
        <f>'[2]01'!K91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'[2]01'!B92</f>
        <v>84</v>
      </c>
      <c r="C90" s="202">
        <f>'[2]01'!C92</f>
        <v>0</v>
      </c>
      <c r="D90" s="202">
        <f>'[2]01'!D92</f>
        <v>0</v>
      </c>
      <c r="E90" s="202">
        <f>'[2]01'!E92</f>
        <v>0</v>
      </c>
      <c r="F90" s="15">
        <f t="shared" si="16"/>
        <v>84</v>
      </c>
      <c r="G90" s="201">
        <f>'[2]01'!H92</f>
        <v>36</v>
      </c>
      <c r="H90" s="202">
        <f>'[2]01'!I92</f>
        <v>0</v>
      </c>
      <c r="I90" s="202">
        <f>'[2]01'!J92</f>
        <v>0</v>
      </c>
      <c r="J90" s="202">
        <f>'[2]01'!K92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'[2]01'!B93</f>
        <v>84</v>
      </c>
      <c r="C91" s="202">
        <f>'[2]01'!C93</f>
        <v>0</v>
      </c>
      <c r="D91" s="202">
        <f>'[2]01'!D93</f>
        <v>0</v>
      </c>
      <c r="E91" s="202">
        <f>'[2]01'!E93</f>
        <v>0</v>
      </c>
      <c r="F91" s="15">
        <f t="shared" si="16"/>
        <v>84</v>
      </c>
      <c r="G91" s="201">
        <f>'[2]01'!H93</f>
        <v>36</v>
      </c>
      <c r="H91" s="202">
        <f>'[2]01'!I93</f>
        <v>0</v>
      </c>
      <c r="I91" s="202">
        <f>'[2]01'!J93</f>
        <v>0</v>
      </c>
      <c r="J91" s="202">
        <f>'[2]01'!K93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'[2]01'!B94</f>
        <v>84</v>
      </c>
      <c r="C92" s="202">
        <f>'[2]01'!C94</f>
        <v>0</v>
      </c>
      <c r="D92" s="202">
        <f>'[2]01'!D94</f>
        <v>0</v>
      </c>
      <c r="E92" s="202">
        <f>'[2]01'!E94</f>
        <v>0</v>
      </c>
      <c r="F92" s="15">
        <f t="shared" si="16"/>
        <v>84</v>
      </c>
      <c r="G92" s="201">
        <f>'[2]01'!H94</f>
        <v>36</v>
      </c>
      <c r="H92" s="202">
        <f>'[2]01'!I94</f>
        <v>0</v>
      </c>
      <c r="I92" s="202">
        <f>'[2]01'!J94</f>
        <v>0</v>
      </c>
      <c r="J92" s="202">
        <f>'[2]01'!K94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'[2]01'!B95</f>
        <v>84</v>
      </c>
      <c r="C93" s="202">
        <f>'[2]01'!C95</f>
        <v>0</v>
      </c>
      <c r="D93" s="202">
        <f>'[2]01'!D95</f>
        <v>0</v>
      </c>
      <c r="E93" s="202">
        <f>'[2]01'!E95</f>
        <v>0</v>
      </c>
      <c r="F93" s="15">
        <f t="shared" si="16"/>
        <v>84</v>
      </c>
      <c r="G93" s="201">
        <f>'[2]01'!H95</f>
        <v>36</v>
      </c>
      <c r="H93" s="202">
        <f>'[2]01'!I95</f>
        <v>0</v>
      </c>
      <c r="I93" s="202">
        <f>'[2]01'!J95</f>
        <v>0</v>
      </c>
      <c r="J93" s="202">
        <f>'[2]01'!K95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'[2]01'!B96</f>
        <v>84</v>
      </c>
      <c r="C94" s="202">
        <f>'[2]01'!C96</f>
        <v>0</v>
      </c>
      <c r="D94" s="202">
        <f>'[2]01'!D96</f>
        <v>0</v>
      </c>
      <c r="E94" s="202">
        <f>'[2]01'!E96</f>
        <v>0</v>
      </c>
      <c r="F94" s="15">
        <f t="shared" si="16"/>
        <v>84</v>
      </c>
      <c r="G94" s="201">
        <f>'[2]01'!H96</f>
        <v>36</v>
      </c>
      <c r="H94" s="202">
        <f>'[2]01'!I96</f>
        <v>0</v>
      </c>
      <c r="I94" s="202">
        <f>'[2]01'!J96</f>
        <v>0</v>
      </c>
      <c r="J94" s="202">
        <f>'[2]01'!K96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'[2]01'!B97</f>
        <v>84</v>
      </c>
      <c r="C95" s="202">
        <f>'[2]01'!C97</f>
        <v>0</v>
      </c>
      <c r="D95" s="202">
        <f>'[2]01'!D97</f>
        <v>0</v>
      </c>
      <c r="E95" s="202">
        <f>'[2]01'!E97</f>
        <v>0</v>
      </c>
      <c r="F95" s="15">
        <f t="shared" si="16"/>
        <v>84</v>
      </c>
      <c r="G95" s="201">
        <f>'[2]01'!H97</f>
        <v>36</v>
      </c>
      <c r="H95" s="202">
        <f>'[2]01'!I97</f>
        <v>0</v>
      </c>
      <c r="I95" s="202">
        <f>'[2]01'!J97</f>
        <v>0</v>
      </c>
      <c r="J95" s="202">
        <f>'[2]01'!K97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'[2]01'!B98</f>
        <v>84</v>
      </c>
      <c r="C96" s="202">
        <f>'[2]01'!C98</f>
        <v>0</v>
      </c>
      <c r="D96" s="202">
        <f>'[2]01'!D98</f>
        <v>0</v>
      </c>
      <c r="E96" s="202">
        <f>'[2]01'!E98</f>
        <v>0</v>
      </c>
      <c r="F96" s="15">
        <f t="shared" si="16"/>
        <v>84</v>
      </c>
      <c r="G96" s="201">
        <f>'[2]01'!H98</f>
        <v>36</v>
      </c>
      <c r="H96" s="202">
        <f>'[2]01'!I98</f>
        <v>0</v>
      </c>
      <c r="I96" s="202">
        <f>'[2]01'!J98</f>
        <v>0</v>
      </c>
      <c r="J96" s="202">
        <f>'[2]01'!K98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'[2]01'!B99</f>
        <v>84</v>
      </c>
      <c r="C97" s="202">
        <f>'[2]01'!C99</f>
        <v>0</v>
      </c>
      <c r="D97" s="202">
        <f>'[2]01'!D99</f>
        <v>0</v>
      </c>
      <c r="E97" s="202">
        <f>'[2]01'!E99</f>
        <v>0</v>
      </c>
      <c r="F97" s="15">
        <f t="shared" si="16"/>
        <v>84</v>
      </c>
      <c r="G97" s="201">
        <f>'[2]01'!H99</f>
        <v>36</v>
      </c>
      <c r="H97" s="202">
        <f>'[2]01'!I99</f>
        <v>0</v>
      </c>
      <c r="I97" s="202">
        <f>'[2]01'!J99</f>
        <v>0</v>
      </c>
      <c r="J97" s="202">
        <f>'[2]01'!K99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'[2]01'!B100</f>
        <v>84</v>
      </c>
      <c r="C98" s="202">
        <f>'[2]01'!C100</f>
        <v>0</v>
      </c>
      <c r="D98" s="202">
        <f>'[2]01'!D100</f>
        <v>0</v>
      </c>
      <c r="E98" s="202">
        <f>'[2]01'!E100</f>
        <v>0</v>
      </c>
      <c r="F98" s="15">
        <f t="shared" si="16"/>
        <v>84</v>
      </c>
      <c r="G98" s="201">
        <f>'[2]01'!H100</f>
        <v>36</v>
      </c>
      <c r="H98" s="202">
        <f>'[2]01'!I100</f>
        <v>0</v>
      </c>
      <c r="I98" s="202">
        <f>'[2]01'!J100</f>
        <v>0</v>
      </c>
      <c r="J98" s="202">
        <f>'[2]01'!K100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0.85650000000000004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0.85650000000000004</v>
      </c>
      <c r="L99" s="171">
        <f t="shared" si="17"/>
        <v>2.4E-2</v>
      </c>
      <c r="M99" s="171">
        <f t="shared" si="17"/>
        <v>0.84689999999999865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0.84689999999999865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950</v>
      </c>
      <c r="G3" s="16">
        <f>'[3]01'!G5</f>
        <v>0</v>
      </c>
      <c r="H3" s="17">
        <f>SUM(B3:G3)</f>
        <v>1270</v>
      </c>
      <c r="I3" s="15">
        <f>'[3]01'!J5</f>
        <v>318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318</v>
      </c>
      <c r="P3" s="18">
        <f>frq!C3</f>
        <v>1</v>
      </c>
      <c r="Q3" s="15">
        <f t="shared" ref="Q3:V18" si="0">IF($P3=1,I3,IF(AND($P3=0.985,I3&gt;0.985*B3),B3*0.985,IF(AND($P3=0.965,I3&gt;0.965*B3),0.965*B3,I3)))</f>
        <v>318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318</v>
      </c>
      <c r="X3" s="8">
        <f>AW3</f>
        <v>30.47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30.47</v>
      </c>
      <c r="AE3" s="8">
        <f>BD3</f>
        <v>30.47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30.47</v>
      </c>
      <c r="AL3" s="8">
        <f t="shared" ref="AL3:AQ18" si="3">Q3-X3-AE3</f>
        <v>257.05999999999995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257.05999999999995</v>
      </c>
      <c r="AT3" s="8">
        <v>30.47</v>
      </c>
      <c r="AU3" s="8">
        <v>30.47</v>
      </c>
      <c r="AW3" s="204">
        <v>30.47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30.47</v>
      </c>
      <c r="BD3" s="204">
        <v>30.47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30.47</v>
      </c>
      <c r="BL3" s="8">
        <f>AT3</f>
        <v>30.47</v>
      </c>
      <c r="BM3" s="8">
        <f>AU3</f>
        <v>30.47</v>
      </c>
      <c r="BN3" s="8">
        <f>BC3</f>
        <v>30.47</v>
      </c>
      <c r="BO3" s="8">
        <f>BJ3</f>
        <v>30.47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950</v>
      </c>
      <c r="G4" s="16">
        <f>'[3]01'!G6</f>
        <v>0</v>
      </c>
      <c r="H4" s="17">
        <f>SUM(B4:G4)</f>
        <v>1270</v>
      </c>
      <c r="I4" s="15">
        <f>'[3]01'!J6</f>
        <v>318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318</v>
      </c>
      <c r="P4" s="18">
        <f>frq!C4</f>
        <v>1</v>
      </c>
      <c r="Q4" s="15">
        <f>IF($P4=1,I4,IF(AND($P4=0.985,I4&gt;0.985*B4),B4*0.985,IF(AND($P4=0.965,I4&gt;0.965*B4),0.965*B4,I4)))</f>
        <v>318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318</v>
      </c>
      <c r="X4" s="8">
        <f t="shared" ref="X4:X67" si="4">AW4</f>
        <v>30.47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30.47</v>
      </c>
      <c r="AE4" s="8">
        <f t="shared" ref="AE4:AE67" si="11">BD4</f>
        <v>30.47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30.47</v>
      </c>
      <c r="AL4" s="8">
        <f t="shared" si="3"/>
        <v>257.05999999999995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257.05999999999995</v>
      </c>
      <c r="AT4" s="8">
        <v>30.47</v>
      </c>
      <c r="AU4" s="8">
        <v>30.47</v>
      </c>
      <c r="AW4" s="204">
        <v>30.47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30.47</v>
      </c>
      <c r="BD4" s="204">
        <v>30.47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30.47</v>
      </c>
      <c r="BL4" s="8">
        <f t="shared" ref="BL4:BL67" si="21">AT4</f>
        <v>30.47</v>
      </c>
      <c r="BM4" s="8">
        <f t="shared" ref="BM4:BM67" si="22">AU4</f>
        <v>30.47</v>
      </c>
      <c r="BN4" s="8">
        <f t="shared" ref="BN4:BN67" si="23">BC4</f>
        <v>30.47</v>
      </c>
      <c r="BO4" s="8">
        <f t="shared" ref="BO4:BO67" si="24">BJ4</f>
        <v>30.47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950</v>
      </c>
      <c r="G5" s="16">
        <f>'[3]01'!G7</f>
        <v>0</v>
      </c>
      <c r="H5" s="17">
        <f t="shared" ref="H5:H68" si="27">SUM(B5:G5)</f>
        <v>1270</v>
      </c>
      <c r="I5" s="15">
        <f>'[3]01'!J7</f>
        <v>318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318</v>
      </c>
      <c r="P5" s="18">
        <f>frq!C5</f>
        <v>1</v>
      </c>
      <c r="Q5" s="15">
        <f t="shared" ref="Q5:V56" si="29">IF($P5=1,I5,IF(AND($P5=0.985,I5&gt;0.985*B5),B5*0.985,IF(AND($P5=0.965,I5&gt;0.965*B5),0.965*B5,I5)))</f>
        <v>318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318</v>
      </c>
      <c r="X5" s="8">
        <f t="shared" si="4"/>
        <v>30.47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30.47</v>
      </c>
      <c r="AE5" s="8">
        <f t="shared" si="11"/>
        <v>30.47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30.47</v>
      </c>
      <c r="AL5" s="8">
        <f t="shared" si="3"/>
        <v>257.05999999999995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257.05999999999995</v>
      </c>
      <c r="AT5" s="8">
        <v>30.47</v>
      </c>
      <c r="AU5" s="8">
        <v>30.47</v>
      </c>
      <c r="AW5" s="204">
        <v>30.47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30.47</v>
      </c>
      <c r="BD5" s="204">
        <v>30.47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30.47</v>
      </c>
      <c r="BL5" s="8">
        <f t="shared" si="21"/>
        <v>30.47</v>
      </c>
      <c r="BM5" s="8">
        <f t="shared" si="22"/>
        <v>30.47</v>
      </c>
      <c r="BN5" s="8">
        <f t="shared" si="23"/>
        <v>30.47</v>
      </c>
      <c r="BO5" s="8">
        <f t="shared" si="24"/>
        <v>30.47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950</v>
      </c>
      <c r="G6" s="16">
        <f>'[3]01'!G8</f>
        <v>0</v>
      </c>
      <c r="H6" s="17">
        <f t="shared" si="27"/>
        <v>1270</v>
      </c>
      <c r="I6" s="15">
        <f>'[3]01'!J8</f>
        <v>318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318</v>
      </c>
      <c r="P6" s="18">
        <f>frq!C6</f>
        <v>1</v>
      </c>
      <c r="Q6" s="15">
        <f t="shared" si="29"/>
        <v>318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318</v>
      </c>
      <c r="X6" s="8">
        <f t="shared" si="4"/>
        <v>30.47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30.47</v>
      </c>
      <c r="AE6" s="8">
        <f t="shared" si="11"/>
        <v>30.47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30.47</v>
      </c>
      <c r="AL6" s="8">
        <f t="shared" si="3"/>
        <v>257.05999999999995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257.05999999999995</v>
      </c>
      <c r="AT6" s="8">
        <v>30.47</v>
      </c>
      <c r="AU6" s="8">
        <v>30.47</v>
      </c>
      <c r="AW6" s="204">
        <v>30.47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30.47</v>
      </c>
      <c r="BD6" s="204">
        <v>30.47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30.47</v>
      </c>
      <c r="BL6" s="8">
        <f t="shared" si="21"/>
        <v>30.47</v>
      </c>
      <c r="BM6" s="8">
        <f t="shared" si="22"/>
        <v>30.47</v>
      </c>
      <c r="BN6" s="8">
        <f t="shared" si="23"/>
        <v>30.47</v>
      </c>
      <c r="BO6" s="8">
        <f t="shared" si="24"/>
        <v>30.47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950</v>
      </c>
      <c r="G7" s="16">
        <f>'[3]01'!G9</f>
        <v>0</v>
      </c>
      <c r="H7" s="17">
        <f t="shared" si="27"/>
        <v>1270</v>
      </c>
      <c r="I7" s="15">
        <f>'[3]01'!J9</f>
        <v>318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318</v>
      </c>
      <c r="P7" s="18">
        <f>frq!C7</f>
        <v>1</v>
      </c>
      <c r="Q7" s="15">
        <f t="shared" si="29"/>
        <v>318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318</v>
      </c>
      <c r="X7" s="8">
        <f t="shared" si="4"/>
        <v>30.47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30.47</v>
      </c>
      <c r="AE7" s="8">
        <f t="shared" si="11"/>
        <v>30.47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30.47</v>
      </c>
      <c r="AL7" s="8">
        <f t="shared" si="3"/>
        <v>257.05999999999995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257.05999999999995</v>
      </c>
      <c r="AT7" s="8">
        <v>30.47</v>
      </c>
      <c r="AU7" s="8">
        <v>30.47</v>
      </c>
      <c r="AW7" s="204">
        <v>30.47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30.47</v>
      </c>
      <c r="BD7" s="204">
        <v>30.47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30.47</v>
      </c>
      <c r="BL7" s="8">
        <f t="shared" si="21"/>
        <v>30.47</v>
      </c>
      <c r="BM7" s="8">
        <f t="shared" si="22"/>
        <v>30.47</v>
      </c>
      <c r="BN7" s="8">
        <f t="shared" si="23"/>
        <v>30.47</v>
      </c>
      <c r="BO7" s="8">
        <f t="shared" si="24"/>
        <v>30.47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950</v>
      </c>
      <c r="G8" s="16">
        <f>'[3]01'!G10</f>
        <v>0</v>
      </c>
      <c r="H8" s="17">
        <f t="shared" si="27"/>
        <v>1270</v>
      </c>
      <c r="I8" s="15">
        <f>'[3]01'!J10</f>
        <v>318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318</v>
      </c>
      <c r="P8" s="18">
        <f>frq!C8</f>
        <v>1</v>
      </c>
      <c r="Q8" s="15">
        <f t="shared" si="29"/>
        <v>318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318</v>
      </c>
      <c r="X8" s="8">
        <f t="shared" si="4"/>
        <v>30.47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30.47</v>
      </c>
      <c r="AE8" s="8">
        <f t="shared" si="11"/>
        <v>30.47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30.47</v>
      </c>
      <c r="AL8" s="8">
        <f t="shared" si="3"/>
        <v>257.05999999999995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257.05999999999995</v>
      </c>
      <c r="AT8" s="8">
        <v>30.47</v>
      </c>
      <c r="AU8" s="8">
        <v>30.47</v>
      </c>
      <c r="AW8" s="204">
        <v>30.47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30.47</v>
      </c>
      <c r="BD8" s="204">
        <v>30.47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30.47</v>
      </c>
      <c r="BL8" s="8">
        <f t="shared" si="21"/>
        <v>30.47</v>
      </c>
      <c r="BM8" s="8">
        <f t="shared" si="22"/>
        <v>30.47</v>
      </c>
      <c r="BN8" s="8">
        <f t="shared" si="23"/>
        <v>30.47</v>
      </c>
      <c r="BO8" s="8">
        <f t="shared" si="24"/>
        <v>30.47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950</v>
      </c>
      <c r="G9" s="16">
        <f>'[3]01'!G11</f>
        <v>0</v>
      </c>
      <c r="H9" s="17">
        <f t="shared" si="27"/>
        <v>1270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30.66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30.66</v>
      </c>
      <c r="AE9" s="8">
        <f t="shared" si="11"/>
        <v>30.66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30.66</v>
      </c>
      <c r="AL9" s="8">
        <f t="shared" si="3"/>
        <v>258.67999999999995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258.67999999999995</v>
      </c>
      <c r="AT9" s="8">
        <v>30.66</v>
      </c>
      <c r="AU9" s="8">
        <v>30.66</v>
      </c>
      <c r="AW9" s="204">
        <v>30.66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30.66</v>
      </c>
      <c r="BD9" s="204">
        <v>30.66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30.66</v>
      </c>
      <c r="BL9" s="8">
        <f t="shared" si="21"/>
        <v>30.66</v>
      </c>
      <c r="BM9" s="8">
        <f t="shared" si="22"/>
        <v>30.66</v>
      </c>
      <c r="BN9" s="8">
        <f t="shared" si="23"/>
        <v>30.66</v>
      </c>
      <c r="BO9" s="8">
        <f t="shared" si="24"/>
        <v>30.66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950</v>
      </c>
      <c r="G10" s="16">
        <f>'[3]01'!G12</f>
        <v>0</v>
      </c>
      <c r="H10" s="17">
        <f t="shared" si="27"/>
        <v>1270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30.66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30.66</v>
      </c>
      <c r="AE10" s="8">
        <f t="shared" si="11"/>
        <v>30.66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30.66</v>
      </c>
      <c r="AL10" s="8">
        <f t="shared" si="3"/>
        <v>258.67999999999995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258.67999999999995</v>
      </c>
      <c r="AT10" s="8">
        <v>30.66</v>
      </c>
      <c r="AU10" s="8">
        <v>30.66</v>
      </c>
      <c r="AW10" s="204">
        <v>30.66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30.66</v>
      </c>
      <c r="BD10" s="204">
        <v>30.66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30.66</v>
      </c>
      <c r="BL10" s="8">
        <f t="shared" si="21"/>
        <v>30.66</v>
      </c>
      <c r="BM10" s="8">
        <f t="shared" si="22"/>
        <v>30.66</v>
      </c>
      <c r="BN10" s="8">
        <f t="shared" si="23"/>
        <v>30.66</v>
      </c>
      <c r="BO10" s="8">
        <f t="shared" si="24"/>
        <v>30.66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950</v>
      </c>
      <c r="G11" s="16">
        <f>'[3]01'!G13</f>
        <v>0</v>
      </c>
      <c r="H11" s="17">
        <f t="shared" si="27"/>
        <v>1270</v>
      </c>
      <c r="I11" s="15">
        <f>'[3]01'!J13</f>
        <v>312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312</v>
      </c>
      <c r="P11" s="18">
        <f>frq!C11</f>
        <v>1</v>
      </c>
      <c r="Q11" s="15">
        <f t="shared" si="29"/>
        <v>312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312</v>
      </c>
      <c r="X11" s="8">
        <f t="shared" si="4"/>
        <v>29.89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29.89</v>
      </c>
      <c r="AE11" s="8">
        <f t="shared" si="11"/>
        <v>29.89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29.89</v>
      </c>
      <c r="AL11" s="8">
        <f t="shared" si="3"/>
        <v>252.22000000000003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252.22000000000003</v>
      </c>
      <c r="AT11" s="8">
        <v>30.66</v>
      </c>
      <c r="AU11" s="8">
        <v>30.66</v>
      </c>
      <c r="AW11" s="204">
        <v>29.89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29.89</v>
      </c>
      <c r="BD11" s="204">
        <v>29.89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29.89</v>
      </c>
      <c r="BL11" s="8">
        <f t="shared" si="21"/>
        <v>30.66</v>
      </c>
      <c r="BM11" s="8">
        <f t="shared" si="22"/>
        <v>30.66</v>
      </c>
      <c r="BN11" s="8">
        <f t="shared" si="23"/>
        <v>29.89</v>
      </c>
      <c r="BO11" s="8">
        <f t="shared" si="24"/>
        <v>29.89</v>
      </c>
      <c r="BP11" s="182">
        <f t="shared" si="25"/>
        <v>0.76999999999999957</v>
      </c>
      <c r="BQ11" s="182">
        <f t="shared" si="26"/>
        <v>0.76999999999999957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950</v>
      </c>
      <c r="G12" s="16">
        <f>'[3]01'!G14</f>
        <v>0</v>
      </c>
      <c r="H12" s="17">
        <f t="shared" si="27"/>
        <v>1270</v>
      </c>
      <c r="I12" s="15">
        <f>'[3]01'!J14</f>
        <v>312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312</v>
      </c>
      <c r="P12" s="18">
        <f>frq!C12</f>
        <v>1</v>
      </c>
      <c r="Q12" s="15">
        <f t="shared" si="29"/>
        <v>312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312</v>
      </c>
      <c r="X12" s="8">
        <f t="shared" si="4"/>
        <v>29.89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29.89</v>
      </c>
      <c r="AE12" s="8">
        <f t="shared" si="11"/>
        <v>29.89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29.89</v>
      </c>
      <c r="AL12" s="8">
        <f t="shared" si="3"/>
        <v>252.22000000000003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252.22000000000003</v>
      </c>
      <c r="AT12" s="8">
        <v>30.66</v>
      </c>
      <c r="AU12" s="8">
        <v>30.66</v>
      </c>
      <c r="AW12" s="204">
        <v>29.89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29.89</v>
      </c>
      <c r="BD12" s="204">
        <v>29.89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29.89</v>
      </c>
      <c r="BL12" s="8">
        <f t="shared" si="21"/>
        <v>30.66</v>
      </c>
      <c r="BM12" s="8">
        <f t="shared" si="22"/>
        <v>30.66</v>
      </c>
      <c r="BN12" s="8">
        <f t="shared" si="23"/>
        <v>29.89</v>
      </c>
      <c r="BO12" s="8">
        <f t="shared" si="24"/>
        <v>29.89</v>
      </c>
      <c r="BP12" s="182">
        <f t="shared" si="25"/>
        <v>0.76999999999999957</v>
      </c>
      <c r="BQ12" s="182">
        <f t="shared" si="26"/>
        <v>0.76999999999999957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950</v>
      </c>
      <c r="G13" s="16">
        <f>'[3]01'!G15</f>
        <v>0</v>
      </c>
      <c r="H13" s="17">
        <f t="shared" si="27"/>
        <v>1270</v>
      </c>
      <c r="I13" s="15">
        <f>'[3]01'!J15</f>
        <v>312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312</v>
      </c>
      <c r="P13" s="18">
        <f>frq!C13</f>
        <v>1</v>
      </c>
      <c r="Q13" s="15">
        <f t="shared" si="29"/>
        <v>312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312</v>
      </c>
      <c r="X13" s="8">
        <f t="shared" si="4"/>
        <v>29.89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29.89</v>
      </c>
      <c r="AE13" s="8">
        <f t="shared" si="11"/>
        <v>29.89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29.89</v>
      </c>
      <c r="AL13" s="8">
        <f t="shared" si="3"/>
        <v>252.22000000000003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252.22000000000003</v>
      </c>
      <c r="AT13" s="8">
        <v>30.66</v>
      </c>
      <c r="AU13" s="8">
        <v>30.66</v>
      </c>
      <c r="AW13" s="204">
        <v>29.89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29.89</v>
      </c>
      <c r="BD13" s="204">
        <v>29.89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29.89</v>
      </c>
      <c r="BL13" s="8">
        <f t="shared" si="21"/>
        <v>30.66</v>
      </c>
      <c r="BM13" s="8">
        <f t="shared" si="22"/>
        <v>30.66</v>
      </c>
      <c r="BN13" s="8">
        <f t="shared" si="23"/>
        <v>29.89</v>
      </c>
      <c r="BO13" s="8">
        <f t="shared" si="24"/>
        <v>29.89</v>
      </c>
      <c r="BP13" s="182">
        <f t="shared" si="25"/>
        <v>0.76999999999999957</v>
      </c>
      <c r="BQ13" s="182">
        <f t="shared" si="26"/>
        <v>0.76999999999999957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950</v>
      </c>
      <c r="G14" s="16">
        <f>'[3]01'!G16</f>
        <v>0</v>
      </c>
      <c r="H14" s="17">
        <f t="shared" si="27"/>
        <v>1270</v>
      </c>
      <c r="I14" s="15">
        <f>'[3]01'!J16</f>
        <v>312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312</v>
      </c>
      <c r="P14" s="18">
        <f>frq!C14</f>
        <v>1</v>
      </c>
      <c r="Q14" s="15">
        <f t="shared" si="29"/>
        <v>312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312</v>
      </c>
      <c r="X14" s="8">
        <f t="shared" si="4"/>
        <v>29.89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29.89</v>
      </c>
      <c r="AE14" s="8">
        <f t="shared" si="11"/>
        <v>29.89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29.89</v>
      </c>
      <c r="AL14" s="8">
        <f t="shared" si="3"/>
        <v>252.22000000000003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252.22000000000003</v>
      </c>
      <c r="AT14" s="8">
        <v>30.66</v>
      </c>
      <c r="AU14" s="8">
        <v>30.66</v>
      </c>
      <c r="AW14" s="204">
        <v>29.89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29.89</v>
      </c>
      <c r="BD14" s="204">
        <v>29.89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29.89</v>
      </c>
      <c r="BL14" s="8">
        <f t="shared" si="21"/>
        <v>30.66</v>
      </c>
      <c r="BM14" s="8">
        <f t="shared" si="22"/>
        <v>30.66</v>
      </c>
      <c r="BN14" s="8">
        <f t="shared" si="23"/>
        <v>29.89</v>
      </c>
      <c r="BO14" s="8">
        <f t="shared" si="24"/>
        <v>29.89</v>
      </c>
      <c r="BP14" s="182">
        <f t="shared" si="25"/>
        <v>0.76999999999999957</v>
      </c>
      <c r="BQ14" s="182">
        <f t="shared" si="26"/>
        <v>0.76999999999999957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950</v>
      </c>
      <c r="G15" s="16">
        <f>'[3]01'!G17</f>
        <v>0</v>
      </c>
      <c r="H15" s="17">
        <f t="shared" si="27"/>
        <v>1270</v>
      </c>
      <c r="I15" s="15">
        <f>'[3]01'!J17</f>
        <v>313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313</v>
      </c>
      <c r="P15" s="18">
        <f>frq!C15</f>
        <v>1</v>
      </c>
      <c r="Q15" s="15">
        <f t="shared" si="29"/>
        <v>313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313</v>
      </c>
      <c r="X15" s="8">
        <f t="shared" si="4"/>
        <v>29.99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29.99</v>
      </c>
      <c r="AE15" s="8">
        <f t="shared" si="11"/>
        <v>29.99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29.99</v>
      </c>
      <c r="AL15" s="8">
        <f t="shared" si="3"/>
        <v>253.01999999999998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253.01999999999998</v>
      </c>
      <c r="AT15" s="8">
        <v>30.66</v>
      </c>
      <c r="AU15" s="8">
        <v>30.66</v>
      </c>
      <c r="AW15" s="204">
        <v>29.99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29.99</v>
      </c>
      <c r="BD15" s="204">
        <v>29.99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29.99</v>
      </c>
      <c r="BL15" s="8">
        <f t="shared" si="21"/>
        <v>30.66</v>
      </c>
      <c r="BM15" s="8">
        <f t="shared" si="22"/>
        <v>30.66</v>
      </c>
      <c r="BN15" s="8">
        <f t="shared" si="23"/>
        <v>29.99</v>
      </c>
      <c r="BO15" s="8">
        <f t="shared" si="24"/>
        <v>29.99</v>
      </c>
      <c r="BP15" s="182">
        <f t="shared" si="25"/>
        <v>0.67000000000000171</v>
      </c>
      <c r="BQ15" s="182">
        <f t="shared" si="26"/>
        <v>0.67000000000000171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950</v>
      </c>
      <c r="G16" s="16">
        <f>'[3]01'!G18</f>
        <v>0</v>
      </c>
      <c r="H16" s="17">
        <f t="shared" si="27"/>
        <v>1270</v>
      </c>
      <c r="I16" s="15">
        <f>'[3]01'!J18</f>
        <v>313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313</v>
      </c>
      <c r="P16" s="18">
        <f>frq!C16</f>
        <v>1</v>
      </c>
      <c r="Q16" s="15">
        <f t="shared" si="29"/>
        <v>313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313</v>
      </c>
      <c r="X16" s="8">
        <f t="shared" si="4"/>
        <v>29.99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29.99</v>
      </c>
      <c r="AE16" s="8">
        <f t="shared" si="11"/>
        <v>29.99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29.99</v>
      </c>
      <c r="AL16" s="8">
        <f t="shared" si="3"/>
        <v>253.01999999999998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253.01999999999998</v>
      </c>
      <c r="AT16" s="8">
        <v>30.66</v>
      </c>
      <c r="AU16" s="8">
        <v>30.66</v>
      </c>
      <c r="AW16" s="204">
        <v>29.99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29.99</v>
      </c>
      <c r="BD16" s="204">
        <v>29.99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29.99</v>
      </c>
      <c r="BL16" s="8">
        <f t="shared" si="21"/>
        <v>30.66</v>
      </c>
      <c r="BM16" s="8">
        <f t="shared" si="22"/>
        <v>30.66</v>
      </c>
      <c r="BN16" s="8">
        <f t="shared" si="23"/>
        <v>29.99</v>
      </c>
      <c r="BO16" s="8">
        <f t="shared" si="24"/>
        <v>29.99</v>
      </c>
      <c r="BP16" s="182">
        <f t="shared" si="25"/>
        <v>0.67000000000000171</v>
      </c>
      <c r="BQ16" s="182">
        <f t="shared" si="26"/>
        <v>0.67000000000000171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950</v>
      </c>
      <c r="G17" s="16">
        <f>'[3]01'!G19</f>
        <v>0</v>
      </c>
      <c r="H17" s="17">
        <f t="shared" si="27"/>
        <v>1270</v>
      </c>
      <c r="I17" s="15">
        <f>'[3]01'!J19</f>
        <v>313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313</v>
      </c>
      <c r="P17" s="18">
        <f>frq!C17</f>
        <v>1</v>
      </c>
      <c r="Q17" s="15">
        <f t="shared" si="29"/>
        <v>313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313</v>
      </c>
      <c r="X17" s="8">
        <f t="shared" si="4"/>
        <v>29.99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29.99</v>
      </c>
      <c r="AE17" s="8">
        <f t="shared" si="11"/>
        <v>29.99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29.99</v>
      </c>
      <c r="AL17" s="8">
        <f t="shared" si="3"/>
        <v>253.01999999999998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253.01999999999998</v>
      </c>
      <c r="AT17" s="8">
        <v>29.99</v>
      </c>
      <c r="AU17" s="8">
        <v>29.99</v>
      </c>
      <c r="AW17" s="204">
        <v>29.99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29.99</v>
      </c>
      <c r="BD17" s="204">
        <v>29.99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29.99</v>
      </c>
      <c r="BL17" s="8">
        <f t="shared" si="21"/>
        <v>29.99</v>
      </c>
      <c r="BM17" s="8">
        <f t="shared" si="22"/>
        <v>29.99</v>
      </c>
      <c r="BN17" s="8">
        <f t="shared" si="23"/>
        <v>29.99</v>
      </c>
      <c r="BO17" s="8">
        <f t="shared" si="24"/>
        <v>29.99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950</v>
      </c>
      <c r="G18" s="16">
        <f>'[3]01'!G20</f>
        <v>0</v>
      </c>
      <c r="H18" s="17">
        <f t="shared" si="27"/>
        <v>1270</v>
      </c>
      <c r="I18" s="15">
        <f>'[3]01'!J20</f>
        <v>313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313</v>
      </c>
      <c r="P18" s="18">
        <f>frq!C18</f>
        <v>1</v>
      </c>
      <c r="Q18" s="15">
        <f t="shared" si="29"/>
        <v>313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313</v>
      </c>
      <c r="X18" s="8">
        <f t="shared" si="4"/>
        <v>29.99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29.99</v>
      </c>
      <c r="AE18" s="8">
        <f t="shared" si="11"/>
        <v>29.99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29.99</v>
      </c>
      <c r="AL18" s="8">
        <f t="shared" si="3"/>
        <v>253.01999999999998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253.01999999999998</v>
      </c>
      <c r="AT18" s="8">
        <v>29.99</v>
      </c>
      <c r="AU18" s="8">
        <v>29.99</v>
      </c>
      <c r="AW18" s="204">
        <v>29.99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29.99</v>
      </c>
      <c r="BD18" s="204">
        <v>29.99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29.99</v>
      </c>
      <c r="BL18" s="8">
        <f t="shared" si="21"/>
        <v>29.99</v>
      </c>
      <c r="BM18" s="8">
        <f t="shared" si="22"/>
        <v>29.99</v>
      </c>
      <c r="BN18" s="8">
        <f t="shared" si="23"/>
        <v>29.99</v>
      </c>
      <c r="BO18" s="8">
        <f t="shared" si="24"/>
        <v>29.99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950</v>
      </c>
      <c r="G19" s="16">
        <f>'[3]01'!G21</f>
        <v>0</v>
      </c>
      <c r="H19" s="17">
        <f t="shared" si="27"/>
        <v>1270</v>
      </c>
      <c r="I19" s="15">
        <f>'[3]01'!J21</f>
        <v>313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313</v>
      </c>
      <c r="P19" s="18">
        <f>frq!C19</f>
        <v>1</v>
      </c>
      <c r="Q19" s="15">
        <f t="shared" si="29"/>
        <v>313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313</v>
      </c>
      <c r="X19" s="8">
        <f t="shared" si="4"/>
        <v>29.99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29.99</v>
      </c>
      <c r="AE19" s="8">
        <f t="shared" si="11"/>
        <v>29.99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29.99</v>
      </c>
      <c r="AL19" s="8">
        <f t="shared" ref="AL19:AQ61" si="31">Q19-X19-AE19</f>
        <v>253.01999999999998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253.01999999999998</v>
      </c>
      <c r="AT19" s="8">
        <v>29.99</v>
      </c>
      <c r="AU19" s="8">
        <v>29.99</v>
      </c>
      <c r="AW19" s="204">
        <v>29.99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29.99</v>
      </c>
      <c r="BD19" s="204">
        <v>29.99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29.99</v>
      </c>
      <c r="BL19" s="8">
        <f t="shared" si="21"/>
        <v>29.99</v>
      </c>
      <c r="BM19" s="8">
        <f t="shared" si="22"/>
        <v>29.99</v>
      </c>
      <c r="BN19" s="8">
        <f t="shared" si="23"/>
        <v>29.99</v>
      </c>
      <c r="BO19" s="8">
        <f t="shared" si="24"/>
        <v>29.99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950</v>
      </c>
      <c r="G20" s="16">
        <f>'[3]01'!G22</f>
        <v>0</v>
      </c>
      <c r="H20" s="17">
        <f t="shared" si="27"/>
        <v>1270</v>
      </c>
      <c r="I20" s="15">
        <f>'[3]01'!J22</f>
        <v>313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313</v>
      </c>
      <c r="P20" s="18">
        <f>frq!C20</f>
        <v>1</v>
      </c>
      <c r="Q20" s="15">
        <f t="shared" si="29"/>
        <v>313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313</v>
      </c>
      <c r="X20" s="8">
        <f t="shared" si="4"/>
        <v>29.99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29.99</v>
      </c>
      <c r="AE20" s="8">
        <f t="shared" si="11"/>
        <v>29.99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29.99</v>
      </c>
      <c r="AL20" s="8">
        <f t="shared" si="31"/>
        <v>253.01999999999998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253.01999999999998</v>
      </c>
      <c r="AT20" s="8">
        <v>29.99</v>
      </c>
      <c r="AU20" s="8">
        <v>29.99</v>
      </c>
      <c r="AW20" s="204">
        <v>29.99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29.99</v>
      </c>
      <c r="BD20" s="204">
        <v>29.99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29.99</v>
      </c>
      <c r="BL20" s="8">
        <f t="shared" si="21"/>
        <v>29.99</v>
      </c>
      <c r="BM20" s="8">
        <f t="shared" si="22"/>
        <v>29.99</v>
      </c>
      <c r="BN20" s="8">
        <f t="shared" si="23"/>
        <v>29.99</v>
      </c>
      <c r="BO20" s="8">
        <f t="shared" si="24"/>
        <v>29.99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950</v>
      </c>
      <c r="G21" s="16">
        <f>'[3]01'!G23</f>
        <v>0</v>
      </c>
      <c r="H21" s="17">
        <f t="shared" si="27"/>
        <v>1270</v>
      </c>
      <c r="I21" s="15">
        <f>'[3]01'!J23</f>
        <v>313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313</v>
      </c>
      <c r="P21" s="18">
        <f>frq!C21</f>
        <v>1</v>
      </c>
      <c r="Q21" s="15">
        <f t="shared" si="29"/>
        <v>313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313</v>
      </c>
      <c r="X21" s="8">
        <f t="shared" si="4"/>
        <v>29.99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29.99</v>
      </c>
      <c r="AE21" s="8">
        <f t="shared" si="11"/>
        <v>29.99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29.99</v>
      </c>
      <c r="AL21" s="8">
        <f t="shared" si="31"/>
        <v>253.01999999999998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253.01999999999998</v>
      </c>
      <c r="AT21" s="8">
        <v>29.99</v>
      </c>
      <c r="AU21" s="8">
        <v>29.99</v>
      </c>
      <c r="AW21" s="204">
        <v>29.99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29.99</v>
      </c>
      <c r="BD21" s="204">
        <v>29.99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29.99</v>
      </c>
      <c r="BL21" s="8">
        <f t="shared" si="21"/>
        <v>29.99</v>
      </c>
      <c r="BM21" s="8">
        <f t="shared" si="22"/>
        <v>29.99</v>
      </c>
      <c r="BN21" s="8">
        <f t="shared" si="23"/>
        <v>29.99</v>
      </c>
      <c r="BO21" s="8">
        <f t="shared" si="24"/>
        <v>29.99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950</v>
      </c>
      <c r="G22" s="16">
        <f>'[3]01'!G24</f>
        <v>0</v>
      </c>
      <c r="H22" s="17">
        <f t="shared" si="27"/>
        <v>1270</v>
      </c>
      <c r="I22" s="15">
        <f>'[3]01'!J24</f>
        <v>313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313</v>
      </c>
      <c r="P22" s="18">
        <f>frq!C22</f>
        <v>1</v>
      </c>
      <c r="Q22" s="15">
        <f t="shared" si="29"/>
        <v>313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313</v>
      </c>
      <c r="X22" s="8">
        <f t="shared" si="4"/>
        <v>29.99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29.99</v>
      </c>
      <c r="AE22" s="8">
        <f t="shared" si="11"/>
        <v>29.99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29.99</v>
      </c>
      <c r="AL22" s="8">
        <f t="shared" si="31"/>
        <v>253.01999999999998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253.01999999999998</v>
      </c>
      <c r="AT22" s="8">
        <v>29.99</v>
      </c>
      <c r="AU22" s="8">
        <v>29.99</v>
      </c>
      <c r="AW22" s="204">
        <v>29.99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29.99</v>
      </c>
      <c r="BD22" s="204">
        <v>29.99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29.99</v>
      </c>
      <c r="BL22" s="8">
        <f t="shared" si="21"/>
        <v>29.99</v>
      </c>
      <c r="BM22" s="8">
        <f t="shared" si="22"/>
        <v>29.99</v>
      </c>
      <c r="BN22" s="8">
        <f t="shared" si="23"/>
        <v>29.99</v>
      </c>
      <c r="BO22" s="8">
        <f t="shared" si="24"/>
        <v>29.99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950</v>
      </c>
      <c r="G23" s="16">
        <f>'[3]01'!G25</f>
        <v>0</v>
      </c>
      <c r="H23" s="17">
        <f t="shared" si="27"/>
        <v>1270</v>
      </c>
      <c r="I23" s="15">
        <f>'[3]01'!J25</f>
        <v>315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30.18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30.18</v>
      </c>
      <c r="AE23" s="8">
        <f t="shared" si="11"/>
        <v>30.18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30.18</v>
      </c>
      <c r="AL23" s="8">
        <f t="shared" si="31"/>
        <v>254.64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254.64</v>
      </c>
      <c r="AT23" s="8">
        <v>30.18</v>
      </c>
      <c r="AU23" s="8">
        <v>30.18</v>
      </c>
      <c r="AW23" s="204">
        <v>30.18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30.18</v>
      </c>
      <c r="BD23" s="204">
        <v>30.18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30.18</v>
      </c>
      <c r="BL23" s="8">
        <f t="shared" si="21"/>
        <v>30.18</v>
      </c>
      <c r="BM23" s="8">
        <f t="shared" si="22"/>
        <v>30.18</v>
      </c>
      <c r="BN23" s="8">
        <f t="shared" si="23"/>
        <v>30.18</v>
      </c>
      <c r="BO23" s="8">
        <f t="shared" si="24"/>
        <v>30.18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950</v>
      </c>
      <c r="G24" s="16">
        <f>'[3]01'!G26</f>
        <v>0</v>
      </c>
      <c r="H24" s="17">
        <f t="shared" si="27"/>
        <v>1270</v>
      </c>
      <c r="I24" s="15">
        <f>'[3]01'!J26</f>
        <v>315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30.18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30.18</v>
      </c>
      <c r="AE24" s="8">
        <f t="shared" si="11"/>
        <v>30.18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30.18</v>
      </c>
      <c r="AL24" s="8">
        <f t="shared" si="31"/>
        <v>254.64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254.64</v>
      </c>
      <c r="AT24" s="8">
        <v>30.18</v>
      </c>
      <c r="AU24" s="8">
        <v>30.18</v>
      </c>
      <c r="AW24" s="204">
        <v>30.18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30.18</v>
      </c>
      <c r="BD24" s="204">
        <v>30.18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30.18</v>
      </c>
      <c r="BL24" s="8">
        <f t="shared" si="21"/>
        <v>30.18</v>
      </c>
      <c r="BM24" s="8">
        <f t="shared" si="22"/>
        <v>30.18</v>
      </c>
      <c r="BN24" s="8">
        <f t="shared" si="23"/>
        <v>30.18</v>
      </c>
      <c r="BO24" s="8">
        <f t="shared" si="24"/>
        <v>30.18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950</v>
      </c>
      <c r="G25" s="16">
        <f>'[3]01'!G27</f>
        <v>0</v>
      </c>
      <c r="H25" s="17">
        <f t="shared" si="27"/>
        <v>1270</v>
      </c>
      <c r="I25" s="15">
        <f>'[3]01'!J27</f>
        <v>315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30.18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30.18</v>
      </c>
      <c r="AE25" s="8">
        <f t="shared" si="11"/>
        <v>30.18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30.18</v>
      </c>
      <c r="AL25" s="8">
        <f t="shared" si="31"/>
        <v>254.64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254.64</v>
      </c>
      <c r="AT25" s="8">
        <v>30.18</v>
      </c>
      <c r="AU25" s="8">
        <v>30.18</v>
      </c>
      <c r="AW25" s="204">
        <v>30.18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30.18</v>
      </c>
      <c r="BD25" s="204">
        <v>30.18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30.18</v>
      </c>
      <c r="BL25" s="8">
        <f t="shared" si="21"/>
        <v>30.18</v>
      </c>
      <c r="BM25" s="8">
        <f t="shared" si="22"/>
        <v>30.18</v>
      </c>
      <c r="BN25" s="8">
        <f t="shared" si="23"/>
        <v>30.18</v>
      </c>
      <c r="BO25" s="8">
        <f t="shared" si="24"/>
        <v>30.18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950</v>
      </c>
      <c r="G26" s="16">
        <f>'[3]01'!G28</f>
        <v>0</v>
      </c>
      <c r="H26" s="17">
        <f t="shared" si="27"/>
        <v>1270</v>
      </c>
      <c r="I26" s="15">
        <f>'[3]01'!J28</f>
        <v>315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30.18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30.18</v>
      </c>
      <c r="AE26" s="8">
        <f t="shared" si="11"/>
        <v>30.18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30.18</v>
      </c>
      <c r="AL26" s="8">
        <f t="shared" si="31"/>
        <v>254.64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254.64</v>
      </c>
      <c r="AT26" s="8">
        <v>30.18</v>
      </c>
      <c r="AU26" s="8">
        <v>30.18</v>
      </c>
      <c r="AW26" s="204">
        <v>30.18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30.18</v>
      </c>
      <c r="BD26" s="204">
        <v>30.18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30.18</v>
      </c>
      <c r="BL26" s="8">
        <f t="shared" si="21"/>
        <v>30.18</v>
      </c>
      <c r="BM26" s="8">
        <f t="shared" si="22"/>
        <v>30.18</v>
      </c>
      <c r="BN26" s="8">
        <f t="shared" si="23"/>
        <v>30.18</v>
      </c>
      <c r="BO26" s="8">
        <f t="shared" si="24"/>
        <v>30.18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950</v>
      </c>
      <c r="G27" s="16">
        <f>'[3]01'!G29</f>
        <v>0</v>
      </c>
      <c r="H27" s="17">
        <f t="shared" si="27"/>
        <v>1270</v>
      </c>
      <c r="I27" s="15">
        <f>'[3]01'!J29</f>
        <v>315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30.18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30.18</v>
      </c>
      <c r="AE27" s="8">
        <f t="shared" si="11"/>
        <v>30.18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30.18</v>
      </c>
      <c r="AL27" s="8">
        <f t="shared" si="31"/>
        <v>254.64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254.64</v>
      </c>
      <c r="AT27" s="8">
        <v>30.18</v>
      </c>
      <c r="AU27" s="8">
        <v>30.18</v>
      </c>
      <c r="AW27" s="204">
        <v>30.18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30.18</v>
      </c>
      <c r="BD27" s="204">
        <v>30.18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30.18</v>
      </c>
      <c r="BL27" s="8">
        <f t="shared" si="21"/>
        <v>30.18</v>
      </c>
      <c r="BM27" s="8">
        <f t="shared" si="22"/>
        <v>30.18</v>
      </c>
      <c r="BN27" s="8">
        <f t="shared" si="23"/>
        <v>30.18</v>
      </c>
      <c r="BO27" s="8">
        <f t="shared" si="24"/>
        <v>30.18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950</v>
      </c>
      <c r="G28" s="16">
        <f>'[3]01'!G30</f>
        <v>0</v>
      </c>
      <c r="H28" s="17">
        <f t="shared" si="27"/>
        <v>1270</v>
      </c>
      <c r="I28" s="15">
        <f>'[3]01'!J30</f>
        <v>315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30.18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30.18</v>
      </c>
      <c r="AE28" s="8">
        <f t="shared" si="11"/>
        <v>30.18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30.18</v>
      </c>
      <c r="AL28" s="8">
        <f t="shared" si="31"/>
        <v>254.64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254.64</v>
      </c>
      <c r="AT28" s="8">
        <v>30.18</v>
      </c>
      <c r="AU28" s="8">
        <v>30.18</v>
      </c>
      <c r="AW28" s="204">
        <v>30.18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30.18</v>
      </c>
      <c r="BD28" s="204">
        <v>30.18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30.18</v>
      </c>
      <c r="BL28" s="8">
        <f t="shared" si="21"/>
        <v>30.18</v>
      </c>
      <c r="BM28" s="8">
        <f t="shared" si="22"/>
        <v>30.18</v>
      </c>
      <c r="BN28" s="8">
        <f t="shared" si="23"/>
        <v>30.18</v>
      </c>
      <c r="BO28" s="8">
        <f t="shared" si="24"/>
        <v>30.18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950</v>
      </c>
      <c r="G29" s="16">
        <f>'[3]01'!G31</f>
        <v>0</v>
      </c>
      <c r="H29" s="17">
        <f t="shared" si="27"/>
        <v>1270</v>
      </c>
      <c r="I29" s="15">
        <f>'[3]01'!J31</f>
        <v>315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30.18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30.18</v>
      </c>
      <c r="AE29" s="8">
        <f t="shared" si="11"/>
        <v>30.18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30.18</v>
      </c>
      <c r="AL29" s="8">
        <f t="shared" si="31"/>
        <v>254.64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254.64</v>
      </c>
      <c r="AT29" s="8">
        <v>30.18</v>
      </c>
      <c r="AU29" s="8">
        <v>30.18</v>
      </c>
      <c r="AW29" s="204">
        <v>30.18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30.18</v>
      </c>
      <c r="BD29" s="204">
        <v>30.18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30.18</v>
      </c>
      <c r="BL29" s="8">
        <f t="shared" si="21"/>
        <v>30.18</v>
      </c>
      <c r="BM29" s="8">
        <f t="shared" si="22"/>
        <v>30.18</v>
      </c>
      <c r="BN29" s="8">
        <f t="shared" si="23"/>
        <v>30.18</v>
      </c>
      <c r="BO29" s="8">
        <f t="shared" si="24"/>
        <v>30.18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950</v>
      </c>
      <c r="G30" s="16">
        <f>'[3]01'!G32</f>
        <v>0</v>
      </c>
      <c r="H30" s="17">
        <f t="shared" si="27"/>
        <v>1270</v>
      </c>
      <c r="I30" s="15">
        <f>'[3]01'!J32</f>
        <v>315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30.18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30.18</v>
      </c>
      <c r="AE30" s="8">
        <f t="shared" si="11"/>
        <v>30.18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30.18</v>
      </c>
      <c r="AL30" s="8">
        <f t="shared" si="31"/>
        <v>254.64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254.64</v>
      </c>
      <c r="AT30" s="8">
        <v>30.18</v>
      </c>
      <c r="AU30" s="8">
        <v>30.18</v>
      </c>
      <c r="AW30" s="204">
        <v>30.18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30.18</v>
      </c>
      <c r="BD30" s="204">
        <v>30.18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30.18</v>
      </c>
      <c r="BL30" s="8">
        <f t="shared" si="21"/>
        <v>30.18</v>
      </c>
      <c r="BM30" s="8">
        <f t="shared" si="22"/>
        <v>30.18</v>
      </c>
      <c r="BN30" s="8">
        <f t="shared" si="23"/>
        <v>30.18</v>
      </c>
      <c r="BO30" s="8">
        <f t="shared" si="24"/>
        <v>30.18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950</v>
      </c>
      <c r="G31" s="16">
        <f>'[3]01'!G33</f>
        <v>0</v>
      </c>
      <c r="H31" s="17">
        <f t="shared" si="27"/>
        <v>1270</v>
      </c>
      <c r="I31" s="15">
        <f>'[3]01'!J33</f>
        <v>302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302</v>
      </c>
      <c r="P31" s="18">
        <f>frq!C31</f>
        <v>1</v>
      </c>
      <c r="Q31" s="15">
        <f t="shared" si="29"/>
        <v>302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302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270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950</v>
      </c>
      <c r="G32" s="16">
        <f>'[3]01'!G34</f>
        <v>0</v>
      </c>
      <c r="H32" s="17">
        <f t="shared" si="27"/>
        <v>1270</v>
      </c>
      <c r="I32" s="15">
        <f>'[3]01'!J34</f>
        <v>315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30.18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30.18</v>
      </c>
      <c r="AE32" s="8">
        <f t="shared" si="11"/>
        <v>30.18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30.18</v>
      </c>
      <c r="AL32" s="8">
        <f t="shared" si="31"/>
        <v>254.64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254.64</v>
      </c>
      <c r="AT32" s="8">
        <v>30.18</v>
      </c>
      <c r="AU32" s="8">
        <v>30.18</v>
      </c>
      <c r="AW32" s="204">
        <v>30.18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30.18</v>
      </c>
      <c r="BD32" s="204">
        <v>30.18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30.18</v>
      </c>
      <c r="BL32" s="8">
        <f t="shared" si="21"/>
        <v>30.18</v>
      </c>
      <c r="BM32" s="8">
        <f t="shared" si="22"/>
        <v>30.18</v>
      </c>
      <c r="BN32" s="8">
        <f t="shared" si="23"/>
        <v>30.18</v>
      </c>
      <c r="BO32" s="8">
        <f t="shared" si="24"/>
        <v>30.18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950</v>
      </c>
      <c r="G33" s="16">
        <f>'[3]01'!G35</f>
        <v>0</v>
      </c>
      <c r="H33" s="17">
        <f t="shared" si="27"/>
        <v>1270</v>
      </c>
      <c r="I33" s="15">
        <f>'[3]01'!J35</f>
        <v>302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302</v>
      </c>
      <c r="P33" s="18">
        <f>frq!C33</f>
        <v>1</v>
      </c>
      <c r="Q33" s="15">
        <f t="shared" si="29"/>
        <v>302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302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270</v>
      </c>
      <c r="AT33" s="8">
        <v>0</v>
      </c>
      <c r="AU33" s="8">
        <v>32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0</v>
      </c>
      <c r="BM33" s="8">
        <f t="shared" si="22"/>
        <v>32</v>
      </c>
      <c r="BN33" s="8">
        <f t="shared" si="23"/>
        <v>0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950</v>
      </c>
      <c r="G34" s="16">
        <f>'[3]01'!G36</f>
        <v>0</v>
      </c>
      <c r="H34" s="17">
        <f t="shared" si="27"/>
        <v>1270</v>
      </c>
      <c r="I34" s="15">
        <f>'[3]01'!J36</f>
        <v>302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302</v>
      </c>
      <c r="P34" s="18">
        <f>frq!C34</f>
        <v>1</v>
      </c>
      <c r="Q34" s="15">
        <f t="shared" si="29"/>
        <v>302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302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270</v>
      </c>
      <c r="AT34" s="8">
        <v>0</v>
      </c>
      <c r="AU34" s="8">
        <v>32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0</v>
      </c>
      <c r="BM34" s="8">
        <f t="shared" si="22"/>
        <v>32</v>
      </c>
      <c r="BN34" s="8">
        <f t="shared" si="23"/>
        <v>0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950</v>
      </c>
      <c r="G35" s="16">
        <f>'[3]01'!G37</f>
        <v>0</v>
      </c>
      <c r="H35" s="17">
        <f t="shared" si="27"/>
        <v>1270</v>
      </c>
      <c r="I35" s="15">
        <f>'[3]01'!J37</f>
        <v>302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302</v>
      </c>
      <c r="P35" s="18">
        <f>frq!C35</f>
        <v>1</v>
      </c>
      <c r="Q35" s="15">
        <f t="shared" si="29"/>
        <v>302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302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270</v>
      </c>
      <c r="AT35" s="8">
        <v>0</v>
      </c>
      <c r="AU35" s="8">
        <v>32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950</v>
      </c>
      <c r="G36" s="16">
        <f>'[3]01'!G38</f>
        <v>0</v>
      </c>
      <c r="H36" s="17">
        <f t="shared" si="27"/>
        <v>1270</v>
      </c>
      <c r="I36" s="15">
        <f>'[3]01'!J38</f>
        <v>302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302</v>
      </c>
      <c r="P36" s="18">
        <f>frq!C36</f>
        <v>1</v>
      </c>
      <c r="Q36" s="15">
        <f t="shared" si="29"/>
        <v>302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302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270</v>
      </c>
      <c r="AT36" s="8">
        <v>0</v>
      </c>
      <c r="AU36" s="8">
        <v>32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0</v>
      </c>
      <c r="BM36" s="8">
        <f t="shared" si="22"/>
        <v>32</v>
      </c>
      <c r="BN36" s="8">
        <f t="shared" si="23"/>
        <v>0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950</v>
      </c>
      <c r="G37" s="16">
        <f>'[3]01'!G39</f>
        <v>0</v>
      </c>
      <c r="H37" s="17">
        <f t="shared" si="27"/>
        <v>1270</v>
      </c>
      <c r="I37" s="15">
        <f>'[3]01'!J39</f>
        <v>302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302</v>
      </c>
      <c r="P37" s="18">
        <f>frq!C37</f>
        <v>1</v>
      </c>
      <c r="Q37" s="15">
        <f t="shared" si="29"/>
        <v>302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302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270</v>
      </c>
      <c r="AT37" s="8">
        <v>0</v>
      </c>
      <c r="AU37" s="8">
        <v>32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0</v>
      </c>
      <c r="BM37" s="8">
        <f t="shared" si="22"/>
        <v>32</v>
      </c>
      <c r="BN37" s="8">
        <f t="shared" si="23"/>
        <v>0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950</v>
      </c>
      <c r="G38" s="16">
        <f>'[3]01'!G40</f>
        <v>0</v>
      </c>
      <c r="H38" s="17">
        <f t="shared" si="27"/>
        <v>1270</v>
      </c>
      <c r="I38" s="15">
        <f>'[3]01'!J40</f>
        <v>302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302</v>
      </c>
      <c r="P38" s="18">
        <f>frq!C38</f>
        <v>1</v>
      </c>
      <c r="Q38" s="15">
        <f t="shared" si="29"/>
        <v>302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302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270</v>
      </c>
      <c r="AT38" s="8">
        <v>0</v>
      </c>
      <c r="AU38" s="8">
        <v>32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0</v>
      </c>
      <c r="BM38" s="8">
        <f t="shared" si="22"/>
        <v>32</v>
      </c>
      <c r="BN38" s="8">
        <f t="shared" si="23"/>
        <v>0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950</v>
      </c>
      <c r="G39" s="16">
        <f>'[3]01'!G41</f>
        <v>0</v>
      </c>
      <c r="H39" s="17">
        <f t="shared" si="27"/>
        <v>1270</v>
      </c>
      <c r="I39" s="15">
        <f>'[3]01'!J41</f>
        <v>310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29.7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29.7</v>
      </c>
      <c r="AE39" s="8">
        <f t="shared" si="11"/>
        <v>29.7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29.7</v>
      </c>
      <c r="AL39" s="8">
        <f t="shared" si="31"/>
        <v>250.60000000000002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250.60000000000002</v>
      </c>
      <c r="AT39" s="8">
        <v>29.7</v>
      </c>
      <c r="AU39" s="8">
        <v>29.7</v>
      </c>
      <c r="AW39" s="204">
        <v>29.7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29.7</v>
      </c>
      <c r="BD39" s="204">
        <v>29.7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29.7</v>
      </c>
      <c r="BL39" s="8">
        <f t="shared" si="21"/>
        <v>29.7</v>
      </c>
      <c r="BM39" s="8">
        <f t="shared" si="22"/>
        <v>29.7</v>
      </c>
      <c r="BN39" s="8">
        <f t="shared" si="23"/>
        <v>29.7</v>
      </c>
      <c r="BO39" s="8">
        <f t="shared" si="24"/>
        <v>29.7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950</v>
      </c>
      <c r="G40" s="16">
        <f>'[3]01'!G42</f>
        <v>0</v>
      </c>
      <c r="H40" s="17">
        <f t="shared" si="27"/>
        <v>1270</v>
      </c>
      <c r="I40" s="15">
        <f>'[3]01'!J42</f>
        <v>310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29.7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29.7</v>
      </c>
      <c r="AE40" s="8">
        <f t="shared" si="11"/>
        <v>29.7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29.7</v>
      </c>
      <c r="AL40" s="8">
        <f t="shared" si="31"/>
        <v>250.60000000000002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250.60000000000002</v>
      </c>
      <c r="AT40" s="8">
        <v>29.7</v>
      </c>
      <c r="AU40" s="8">
        <v>29.7</v>
      </c>
      <c r="AW40" s="204">
        <v>29.7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29.7</v>
      </c>
      <c r="BD40" s="204">
        <v>29.7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29.7</v>
      </c>
      <c r="BL40" s="8">
        <f t="shared" si="21"/>
        <v>29.7</v>
      </c>
      <c r="BM40" s="8">
        <f t="shared" si="22"/>
        <v>29.7</v>
      </c>
      <c r="BN40" s="8">
        <f t="shared" si="23"/>
        <v>29.7</v>
      </c>
      <c r="BO40" s="8">
        <f t="shared" si="24"/>
        <v>29.7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950</v>
      </c>
      <c r="G41" s="16">
        <f>'[3]01'!G43</f>
        <v>0</v>
      </c>
      <c r="H41" s="17">
        <f t="shared" si="27"/>
        <v>1270</v>
      </c>
      <c r="I41" s="15">
        <f>'[3]01'!J43</f>
        <v>310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310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310</v>
      </c>
      <c r="X41" s="8">
        <f t="shared" si="4"/>
        <v>29.7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29.7</v>
      </c>
      <c r="AE41" s="8">
        <f t="shared" si="11"/>
        <v>29.7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29.7</v>
      </c>
      <c r="AL41" s="8">
        <f t="shared" si="31"/>
        <v>250.60000000000002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250.60000000000002</v>
      </c>
      <c r="AT41" s="8">
        <v>29.7</v>
      </c>
      <c r="AU41" s="8">
        <v>29.7</v>
      </c>
      <c r="AW41" s="204">
        <v>29.7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29.7</v>
      </c>
      <c r="BD41" s="204">
        <v>29.7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29.7</v>
      </c>
      <c r="BL41" s="8">
        <f t="shared" si="21"/>
        <v>29.7</v>
      </c>
      <c r="BM41" s="8">
        <f t="shared" si="22"/>
        <v>29.7</v>
      </c>
      <c r="BN41" s="8">
        <f t="shared" si="23"/>
        <v>29.7</v>
      </c>
      <c r="BO41" s="8">
        <f t="shared" si="24"/>
        <v>29.7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950</v>
      </c>
      <c r="G42" s="16">
        <f>'[3]01'!G44</f>
        <v>0</v>
      </c>
      <c r="H42" s="17">
        <f t="shared" si="27"/>
        <v>1270</v>
      </c>
      <c r="I42" s="15">
        <f>'[3]01'!J44</f>
        <v>310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310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310</v>
      </c>
      <c r="X42" s="8">
        <f t="shared" si="4"/>
        <v>29.7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29.7</v>
      </c>
      <c r="AE42" s="8">
        <f t="shared" si="11"/>
        <v>29.7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29.7</v>
      </c>
      <c r="AL42" s="8">
        <f t="shared" si="31"/>
        <v>250.60000000000002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250.60000000000002</v>
      </c>
      <c r="AT42" s="8">
        <v>29.7</v>
      </c>
      <c r="AU42" s="8">
        <v>29.7</v>
      </c>
      <c r="AW42" s="204">
        <v>29.7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29.7</v>
      </c>
      <c r="BD42" s="204">
        <v>29.7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29.7</v>
      </c>
      <c r="BL42" s="8">
        <f t="shared" si="21"/>
        <v>29.7</v>
      </c>
      <c r="BM42" s="8">
        <f t="shared" si="22"/>
        <v>29.7</v>
      </c>
      <c r="BN42" s="8">
        <f t="shared" si="23"/>
        <v>29.7</v>
      </c>
      <c r="BO42" s="8">
        <f t="shared" si="24"/>
        <v>29.7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950</v>
      </c>
      <c r="G43" s="16">
        <f>'[3]01'!G45</f>
        <v>0</v>
      </c>
      <c r="H43" s="17">
        <f t="shared" si="27"/>
        <v>1270</v>
      </c>
      <c r="I43" s="15">
        <f>'[3]01'!J45</f>
        <v>302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302</v>
      </c>
      <c r="P43" s="18">
        <f>frq!C43</f>
        <v>1</v>
      </c>
      <c r="Q43" s="15">
        <f t="shared" si="29"/>
        <v>302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270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270</v>
      </c>
      <c r="AT43" s="8">
        <v>32</v>
      </c>
      <c r="AU43" s="8">
        <v>0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950</v>
      </c>
      <c r="G44" s="16">
        <f>'[3]01'!G46</f>
        <v>0</v>
      </c>
      <c r="H44" s="17">
        <f t="shared" si="27"/>
        <v>1270</v>
      </c>
      <c r="I44" s="15">
        <f>'[3]01'!J46</f>
        <v>302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302</v>
      </c>
      <c r="P44" s="18">
        <f>frq!C44</f>
        <v>1</v>
      </c>
      <c r="Q44" s="15">
        <f t="shared" si="29"/>
        <v>302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270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270</v>
      </c>
      <c r="AT44" s="8">
        <v>32</v>
      </c>
      <c r="AU44" s="8">
        <v>0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950</v>
      </c>
      <c r="G45" s="16">
        <f>'[3]01'!G47</f>
        <v>0</v>
      </c>
      <c r="H45" s="17">
        <f t="shared" si="27"/>
        <v>1270</v>
      </c>
      <c r="I45" s="15">
        <f>'[3]01'!J47</f>
        <v>296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296</v>
      </c>
      <c r="P45" s="18">
        <f>frq!C45</f>
        <v>1</v>
      </c>
      <c r="Q45" s="15">
        <f t="shared" si="29"/>
        <v>296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264</v>
      </c>
      <c r="AT45" s="8">
        <v>32</v>
      </c>
      <c r="AU45" s="8">
        <v>0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950</v>
      </c>
      <c r="G46" s="16">
        <f>'[3]01'!G48</f>
        <v>0</v>
      </c>
      <c r="H46" s="17">
        <f t="shared" si="27"/>
        <v>1270</v>
      </c>
      <c r="I46" s="15">
        <f>'[3]01'!J48</f>
        <v>296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296</v>
      </c>
      <c r="P46" s="18">
        <f>frq!C46</f>
        <v>1</v>
      </c>
      <c r="Q46" s="15">
        <f t="shared" si="29"/>
        <v>296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264</v>
      </c>
      <c r="AT46" s="8">
        <v>32</v>
      </c>
      <c r="AU46" s="8">
        <v>0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950</v>
      </c>
      <c r="G47" s="16">
        <f>'[3]01'!G49</f>
        <v>0</v>
      </c>
      <c r="H47" s="17">
        <f t="shared" si="27"/>
        <v>1270</v>
      </c>
      <c r="I47" s="15">
        <f>'[3]01'!J49</f>
        <v>305.976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305.976</v>
      </c>
      <c r="P47" s="18">
        <f>frq!C47</f>
        <v>1</v>
      </c>
      <c r="Q47" s="15">
        <f t="shared" si="29"/>
        <v>305.976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305.976</v>
      </c>
      <c r="X47" s="8">
        <f t="shared" si="4"/>
        <v>29.76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29.76</v>
      </c>
      <c r="AE47" s="8">
        <f t="shared" si="11"/>
        <v>29.76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29.76</v>
      </c>
      <c r="AL47" s="8">
        <f t="shared" si="31"/>
        <v>246.45600000000002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246.45600000000002</v>
      </c>
      <c r="AT47" s="8">
        <v>29.76</v>
      </c>
      <c r="AU47" s="8">
        <v>29.76</v>
      </c>
      <c r="AW47" s="204">
        <v>29.76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29.76</v>
      </c>
      <c r="BD47" s="204">
        <v>29.76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29.76</v>
      </c>
      <c r="BL47" s="8">
        <f t="shared" si="21"/>
        <v>29.76</v>
      </c>
      <c r="BM47" s="8">
        <f t="shared" si="22"/>
        <v>29.76</v>
      </c>
      <c r="BN47" s="8">
        <f t="shared" si="23"/>
        <v>29.76</v>
      </c>
      <c r="BO47" s="8">
        <f t="shared" si="24"/>
        <v>29.76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950</v>
      </c>
      <c r="G48" s="16">
        <f>'[3]01'!G50</f>
        <v>0</v>
      </c>
      <c r="H48" s="17">
        <f t="shared" si="27"/>
        <v>1270</v>
      </c>
      <c r="I48" s="15">
        <f>'[3]01'!J50</f>
        <v>305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305</v>
      </c>
      <c r="P48" s="18">
        <f>frq!C48</f>
        <v>1</v>
      </c>
      <c r="Q48" s="15">
        <f t="shared" si="29"/>
        <v>305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29.76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29.76</v>
      </c>
      <c r="AE48" s="8">
        <f t="shared" si="11"/>
        <v>29.76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29.76</v>
      </c>
      <c r="AL48" s="8">
        <f t="shared" si="31"/>
        <v>245.48000000000002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245.48000000000002</v>
      </c>
      <c r="AT48" s="8">
        <v>29.76</v>
      </c>
      <c r="AU48" s="8">
        <v>29.76</v>
      </c>
      <c r="AW48" s="204">
        <v>29.76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29.76</v>
      </c>
      <c r="BD48" s="204">
        <v>29.76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29.76</v>
      </c>
      <c r="BL48" s="8">
        <f t="shared" si="21"/>
        <v>29.76</v>
      </c>
      <c r="BM48" s="8">
        <f t="shared" si="22"/>
        <v>29.76</v>
      </c>
      <c r="BN48" s="8">
        <f t="shared" si="23"/>
        <v>29.76</v>
      </c>
      <c r="BO48" s="8">
        <f t="shared" si="24"/>
        <v>29.76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950</v>
      </c>
      <c r="G49" s="16">
        <f>'[3]01'!G51</f>
        <v>0</v>
      </c>
      <c r="H49" s="17">
        <f t="shared" si="27"/>
        <v>1270</v>
      </c>
      <c r="I49" s="15">
        <f>'[3]01'!J51</f>
        <v>305.58600000000001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305.58600000000001</v>
      </c>
      <c r="P49" s="18">
        <f>frq!C49</f>
        <v>1</v>
      </c>
      <c r="Q49" s="15">
        <f t="shared" si="29"/>
        <v>305.58600000000001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305.58600000000001</v>
      </c>
      <c r="X49" s="8">
        <f t="shared" si="4"/>
        <v>29.76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29.76</v>
      </c>
      <c r="AE49" s="8">
        <f t="shared" si="11"/>
        <v>29.76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29.76</v>
      </c>
      <c r="AL49" s="8">
        <f t="shared" si="31"/>
        <v>246.06600000000003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246.06600000000003</v>
      </c>
      <c r="AT49" s="8">
        <v>29.76</v>
      </c>
      <c r="AU49" s="8">
        <v>29.76</v>
      </c>
      <c r="AW49" s="204">
        <v>29.76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29.76</v>
      </c>
      <c r="BD49" s="204">
        <v>29.76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29.76</v>
      </c>
      <c r="BL49" s="8">
        <f t="shared" si="21"/>
        <v>29.76</v>
      </c>
      <c r="BM49" s="8">
        <f t="shared" si="22"/>
        <v>29.76</v>
      </c>
      <c r="BN49" s="8">
        <f t="shared" si="23"/>
        <v>29.76</v>
      </c>
      <c r="BO49" s="8">
        <f t="shared" si="24"/>
        <v>29.76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950</v>
      </c>
      <c r="G50" s="16">
        <f>'[3]01'!G52</f>
        <v>0</v>
      </c>
      <c r="H50" s="17">
        <f t="shared" si="27"/>
        <v>1270</v>
      </c>
      <c r="I50" s="15">
        <f>'[3]01'!J52</f>
        <v>305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305</v>
      </c>
      <c r="P50" s="18">
        <f>frq!C50</f>
        <v>1</v>
      </c>
      <c r="Q50" s="15">
        <f t="shared" si="29"/>
        <v>305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305</v>
      </c>
      <c r="X50" s="8">
        <f t="shared" si="4"/>
        <v>29.76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29.76</v>
      </c>
      <c r="AE50" s="8">
        <f t="shared" si="11"/>
        <v>29.76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29.76</v>
      </c>
      <c r="AL50" s="8">
        <f t="shared" si="31"/>
        <v>245.48000000000002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245.48000000000002</v>
      </c>
      <c r="AT50" s="8">
        <v>29.76</v>
      </c>
      <c r="AU50" s="8">
        <v>29.76</v>
      </c>
      <c r="AW50" s="204">
        <v>29.76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29.76</v>
      </c>
      <c r="BD50" s="204">
        <v>29.76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29.76</v>
      </c>
      <c r="BL50" s="8">
        <f t="shared" si="21"/>
        <v>29.76</v>
      </c>
      <c r="BM50" s="8">
        <f t="shared" si="22"/>
        <v>29.76</v>
      </c>
      <c r="BN50" s="8">
        <f t="shared" si="23"/>
        <v>29.76</v>
      </c>
      <c r="BO50" s="8">
        <f t="shared" si="24"/>
        <v>29.76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930</v>
      </c>
      <c r="G51" s="16">
        <f>'[3]01'!G53</f>
        <v>0</v>
      </c>
      <c r="H51" s="17">
        <f t="shared" si="27"/>
        <v>1250</v>
      </c>
      <c r="I51" s="15">
        <f>'[3]01'!J53</f>
        <v>304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304</v>
      </c>
      <c r="P51" s="18">
        <f>frq!C51</f>
        <v>1</v>
      </c>
      <c r="Q51" s="15">
        <f t="shared" si="29"/>
        <v>304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304</v>
      </c>
      <c r="X51" s="8">
        <f t="shared" si="4"/>
        <v>29.66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29.66</v>
      </c>
      <c r="AE51" s="8">
        <f t="shared" si="11"/>
        <v>29.66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29.66</v>
      </c>
      <c r="AL51" s="8">
        <f t="shared" si="31"/>
        <v>244.67999999999998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244.67999999999998</v>
      </c>
      <c r="AT51" s="8">
        <v>29.66</v>
      </c>
      <c r="AU51" s="8">
        <v>29.66</v>
      </c>
      <c r="AW51" s="204">
        <v>29.66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29.66</v>
      </c>
      <c r="BD51" s="204">
        <v>29.66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29.66</v>
      </c>
      <c r="BL51" s="8">
        <f t="shared" si="21"/>
        <v>29.66</v>
      </c>
      <c r="BM51" s="8">
        <f t="shared" si="22"/>
        <v>29.66</v>
      </c>
      <c r="BN51" s="8">
        <f t="shared" si="23"/>
        <v>29.66</v>
      </c>
      <c r="BO51" s="8">
        <f t="shared" si="24"/>
        <v>29.66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930</v>
      </c>
      <c r="G52" s="16">
        <f>'[3]01'!G54</f>
        <v>0</v>
      </c>
      <c r="H52" s="17">
        <f t="shared" si="27"/>
        <v>1250</v>
      </c>
      <c r="I52" s="15">
        <f>'[3]01'!J54</f>
        <v>304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304</v>
      </c>
      <c r="P52" s="18">
        <f>frq!C52</f>
        <v>1</v>
      </c>
      <c r="Q52" s="15">
        <f t="shared" si="29"/>
        <v>304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304</v>
      </c>
      <c r="X52" s="8">
        <f t="shared" si="4"/>
        <v>29.66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29.66</v>
      </c>
      <c r="AE52" s="8">
        <f t="shared" si="11"/>
        <v>29.66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29.66</v>
      </c>
      <c r="AL52" s="8">
        <f t="shared" si="31"/>
        <v>244.67999999999998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244.67999999999998</v>
      </c>
      <c r="AT52" s="8">
        <v>29.66</v>
      </c>
      <c r="AU52" s="8">
        <v>29.66</v>
      </c>
      <c r="AW52" s="204">
        <v>29.66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29.66</v>
      </c>
      <c r="BD52" s="204">
        <v>29.66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29.66</v>
      </c>
      <c r="BL52" s="8">
        <f t="shared" si="21"/>
        <v>29.66</v>
      </c>
      <c r="BM52" s="8">
        <f t="shared" si="22"/>
        <v>29.66</v>
      </c>
      <c r="BN52" s="8">
        <f t="shared" si="23"/>
        <v>29.66</v>
      </c>
      <c r="BO52" s="8">
        <f t="shared" si="24"/>
        <v>29.66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930</v>
      </c>
      <c r="G53" s="16">
        <f>'[3]01'!G55</f>
        <v>0</v>
      </c>
      <c r="H53" s="17">
        <f t="shared" si="27"/>
        <v>1250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0.73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0.73</v>
      </c>
      <c r="AL53" s="8">
        <f t="shared" si="31"/>
        <v>237.27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237.27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0.73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0.73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0.73</v>
      </c>
      <c r="BP53" s="182">
        <f t="shared" si="25"/>
        <v>0</v>
      </c>
      <c r="BQ53" s="182">
        <f t="shared" si="26"/>
        <v>-0.73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930</v>
      </c>
      <c r="G54" s="16">
        <f>'[3]01'!G56</f>
        <v>0</v>
      </c>
      <c r="H54" s="17">
        <f t="shared" si="27"/>
        <v>1250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0.73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0.73</v>
      </c>
      <c r="AL54" s="8">
        <f t="shared" si="31"/>
        <v>237.27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237.27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0.73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0.73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0.73</v>
      </c>
      <c r="BP54" s="182">
        <f t="shared" si="25"/>
        <v>0</v>
      </c>
      <c r="BQ54" s="182">
        <f t="shared" si="26"/>
        <v>-0.73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930</v>
      </c>
      <c r="G55" s="16">
        <f>'[3]01'!G57</f>
        <v>0</v>
      </c>
      <c r="H55" s="17">
        <f t="shared" si="27"/>
        <v>1250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0.73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0.73</v>
      </c>
      <c r="AL55" s="8">
        <f t="shared" si="31"/>
        <v>237.27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237.27</v>
      </c>
      <c r="AT55" s="8">
        <v>32</v>
      </c>
      <c r="AU55" s="8">
        <v>0.73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0.73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0.73</v>
      </c>
      <c r="BL55" s="8">
        <f t="shared" si="21"/>
        <v>32</v>
      </c>
      <c r="BM55" s="8">
        <f t="shared" si="22"/>
        <v>0.73</v>
      </c>
      <c r="BN55" s="8">
        <f t="shared" si="23"/>
        <v>32</v>
      </c>
      <c r="BO55" s="8">
        <f t="shared" si="24"/>
        <v>0.73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930</v>
      </c>
      <c r="G56" s="16">
        <f>'[3]01'!G58</f>
        <v>0</v>
      </c>
      <c r="H56" s="17">
        <f t="shared" si="27"/>
        <v>1250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0.73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0.73</v>
      </c>
      <c r="AL56" s="8">
        <f t="shared" si="31"/>
        <v>237.27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237.27</v>
      </c>
      <c r="AT56" s="8">
        <v>32</v>
      </c>
      <c r="AU56" s="8">
        <v>0.73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0.73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0.73</v>
      </c>
      <c r="BL56" s="8">
        <f t="shared" si="21"/>
        <v>32</v>
      </c>
      <c r="BM56" s="8">
        <f t="shared" si="22"/>
        <v>0.73</v>
      </c>
      <c r="BN56" s="8">
        <f t="shared" si="23"/>
        <v>32</v>
      </c>
      <c r="BO56" s="8">
        <f t="shared" si="24"/>
        <v>0.73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930</v>
      </c>
      <c r="G57" s="16">
        <f>'[3]01'!G59</f>
        <v>0</v>
      </c>
      <c r="H57" s="17">
        <f t="shared" si="27"/>
        <v>1250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0.73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0.73</v>
      </c>
      <c r="AL57" s="8">
        <f t="shared" si="31"/>
        <v>237.27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237.27</v>
      </c>
      <c r="AT57" s="8">
        <v>32</v>
      </c>
      <c r="AU57" s="8">
        <v>0.73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0.73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0.73</v>
      </c>
      <c r="BL57" s="8">
        <f t="shared" si="21"/>
        <v>32</v>
      </c>
      <c r="BM57" s="8">
        <f t="shared" si="22"/>
        <v>0.73</v>
      </c>
      <c r="BN57" s="8">
        <f t="shared" si="23"/>
        <v>32</v>
      </c>
      <c r="BO57" s="8">
        <f t="shared" si="24"/>
        <v>0.73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930</v>
      </c>
      <c r="G58" s="16">
        <f>'[3]01'!G60</f>
        <v>0</v>
      </c>
      <c r="H58" s="17">
        <f t="shared" si="27"/>
        <v>1250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0.73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0.73</v>
      </c>
      <c r="AL58" s="8">
        <f t="shared" si="31"/>
        <v>237.27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237.27</v>
      </c>
      <c r="AT58" s="8">
        <v>32</v>
      </c>
      <c r="AU58" s="8">
        <v>0.73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0.73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0.73</v>
      </c>
      <c r="BL58" s="8">
        <f t="shared" si="21"/>
        <v>32</v>
      </c>
      <c r="BM58" s="8">
        <f t="shared" si="22"/>
        <v>0.73</v>
      </c>
      <c r="BN58" s="8">
        <f t="shared" si="23"/>
        <v>32</v>
      </c>
      <c r="BO58" s="8">
        <f t="shared" si="24"/>
        <v>0.73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930</v>
      </c>
      <c r="G59" s="16">
        <f>'[3]01'!G61</f>
        <v>0</v>
      </c>
      <c r="H59" s="17">
        <f t="shared" si="27"/>
        <v>1250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0.73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0.73</v>
      </c>
      <c r="AL59" s="8">
        <f t="shared" si="31"/>
        <v>237.27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237.27</v>
      </c>
      <c r="AT59" s="8">
        <v>32</v>
      </c>
      <c r="AU59" s="8">
        <v>0.73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0.73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0.73</v>
      </c>
      <c r="BL59" s="8">
        <f t="shared" si="21"/>
        <v>32</v>
      </c>
      <c r="BM59" s="8">
        <f t="shared" si="22"/>
        <v>0.73</v>
      </c>
      <c r="BN59" s="8">
        <f t="shared" si="23"/>
        <v>32</v>
      </c>
      <c r="BO59" s="8">
        <f t="shared" si="24"/>
        <v>0.73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930</v>
      </c>
      <c r="G60" s="16">
        <f>'[3]01'!G62</f>
        <v>0</v>
      </c>
      <c r="H60" s="17">
        <f t="shared" si="27"/>
        <v>1250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0.73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0.73</v>
      </c>
      <c r="AL60" s="8">
        <f t="shared" si="31"/>
        <v>237.27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237.27</v>
      </c>
      <c r="AT60" s="8">
        <v>32</v>
      </c>
      <c r="AU60" s="8">
        <v>0.73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0.73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0.73</v>
      </c>
      <c r="BL60" s="8">
        <f t="shared" si="21"/>
        <v>32</v>
      </c>
      <c r="BM60" s="8">
        <f t="shared" si="22"/>
        <v>0.73</v>
      </c>
      <c r="BN60" s="8">
        <f t="shared" si="23"/>
        <v>32</v>
      </c>
      <c r="BO60" s="8">
        <f t="shared" si="24"/>
        <v>0.73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930</v>
      </c>
      <c r="G61" s="16">
        <f>'[3]01'!G63</f>
        <v>0</v>
      </c>
      <c r="H61" s="17">
        <f t="shared" si="27"/>
        <v>1250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0.73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0.73</v>
      </c>
      <c r="AL61" s="8">
        <f t="shared" si="31"/>
        <v>237.27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237.27</v>
      </c>
      <c r="AT61" s="8">
        <v>32</v>
      </c>
      <c r="AU61" s="8">
        <v>0.73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0.73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0.73</v>
      </c>
      <c r="BL61" s="8">
        <f t="shared" si="21"/>
        <v>32</v>
      </c>
      <c r="BM61" s="8">
        <f t="shared" si="22"/>
        <v>0.73</v>
      </c>
      <c r="BN61" s="8">
        <f t="shared" si="23"/>
        <v>32</v>
      </c>
      <c r="BO61" s="8">
        <f t="shared" si="24"/>
        <v>0.73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930</v>
      </c>
      <c r="G62" s="16">
        <f>'[3]01'!G64</f>
        <v>0</v>
      </c>
      <c r="H62" s="17">
        <f t="shared" si="27"/>
        <v>1250</v>
      </c>
      <c r="I62" s="15">
        <f>'[3]01'!J64</f>
        <v>296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296</v>
      </c>
      <c r="P62" s="18">
        <f>frq!C62</f>
        <v>1</v>
      </c>
      <c r="Q62" s="15">
        <f t="shared" si="33"/>
        <v>296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264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930</v>
      </c>
      <c r="G63" s="16">
        <f>'[3]01'!G65</f>
        <v>0</v>
      </c>
      <c r="H63" s="17">
        <f t="shared" si="27"/>
        <v>1250</v>
      </c>
      <c r="I63" s="15">
        <f>'[3]01'!J65</f>
        <v>296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296</v>
      </c>
      <c r="P63" s="18">
        <f>frq!C63</f>
        <v>1</v>
      </c>
      <c r="Q63" s="15">
        <f t="shared" si="33"/>
        <v>296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264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930</v>
      </c>
      <c r="G64" s="16">
        <f>'[3]01'!G66</f>
        <v>0</v>
      </c>
      <c r="H64" s="17">
        <f t="shared" si="27"/>
        <v>1250</v>
      </c>
      <c r="I64" s="15">
        <f>'[3]01'!J66</f>
        <v>296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296</v>
      </c>
      <c r="P64" s="18">
        <f>frq!C64</f>
        <v>1</v>
      </c>
      <c r="Q64" s="15">
        <f t="shared" si="33"/>
        <v>296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296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264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930</v>
      </c>
      <c r="G65" s="16">
        <f>'[3]01'!G67</f>
        <v>0</v>
      </c>
      <c r="H65" s="17">
        <f t="shared" si="27"/>
        <v>1250</v>
      </c>
      <c r="I65" s="15">
        <f>'[3]01'!J67</f>
        <v>296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296</v>
      </c>
      <c r="P65" s="18">
        <f>frq!C65</f>
        <v>1</v>
      </c>
      <c r="Q65" s="15">
        <f t="shared" si="33"/>
        <v>296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296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264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930</v>
      </c>
      <c r="G66" s="16">
        <f>'[3]01'!G68</f>
        <v>0</v>
      </c>
      <c r="H66" s="17">
        <f t="shared" si="27"/>
        <v>1250</v>
      </c>
      <c r="I66" s="15">
        <f>'[3]01'!J68</f>
        <v>296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296</v>
      </c>
      <c r="P66" s="18">
        <f>frq!C66</f>
        <v>1</v>
      </c>
      <c r="Q66" s="15">
        <f t="shared" si="33"/>
        <v>296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296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264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930</v>
      </c>
      <c r="G67" s="16">
        <f>'[3]01'!G69</f>
        <v>0</v>
      </c>
      <c r="H67" s="17">
        <f t="shared" si="27"/>
        <v>1250</v>
      </c>
      <c r="I67" s="15">
        <f>'[3]01'!J69</f>
        <v>296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296</v>
      </c>
      <c r="P67" s="18">
        <f>frq!C67</f>
        <v>1</v>
      </c>
      <c r="Q67" s="15">
        <f t="shared" si="33"/>
        <v>296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296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264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930</v>
      </c>
      <c r="G68" s="16">
        <f>'[3]01'!G70</f>
        <v>0</v>
      </c>
      <c r="H68" s="17">
        <f t="shared" si="27"/>
        <v>1250</v>
      </c>
      <c r="I68" s="15">
        <f>'[3]01'!J70</f>
        <v>296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296</v>
      </c>
      <c r="P68" s="18">
        <f>frq!C68</f>
        <v>1</v>
      </c>
      <c r="Q68" s="15">
        <f t="shared" si="33"/>
        <v>296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296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264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930</v>
      </c>
      <c r="G69" s="16">
        <f>'[3]01'!G71</f>
        <v>0</v>
      </c>
      <c r="H69" s="17">
        <f t="shared" ref="H69:H98" si="59">SUM(B69:G69)</f>
        <v>1250</v>
      </c>
      <c r="I69" s="15">
        <f>'[3]01'!J71</f>
        <v>296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296</v>
      </c>
      <c r="P69" s="18">
        <f>frq!C69</f>
        <v>1</v>
      </c>
      <c r="Q69" s="15">
        <f t="shared" si="33"/>
        <v>296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296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264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930</v>
      </c>
      <c r="G70" s="16">
        <f>'[3]01'!G72</f>
        <v>0</v>
      </c>
      <c r="H70" s="17">
        <f t="shared" si="59"/>
        <v>1250</v>
      </c>
      <c r="I70" s="15">
        <f>'[3]01'!J72</f>
        <v>296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296</v>
      </c>
      <c r="P70" s="18">
        <f>frq!C70</f>
        <v>1</v>
      </c>
      <c r="Q70" s="15">
        <f t="shared" si="33"/>
        <v>296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296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264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930</v>
      </c>
      <c r="G71" s="16">
        <f>'[3]01'!G73</f>
        <v>0</v>
      </c>
      <c r="H71" s="17">
        <f t="shared" si="59"/>
        <v>1250</v>
      </c>
      <c r="I71" s="15">
        <f>'[3]01'!J73</f>
        <v>296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296</v>
      </c>
      <c r="P71" s="18">
        <f>frq!C71</f>
        <v>1</v>
      </c>
      <c r="Q71" s="15">
        <f t="shared" si="33"/>
        <v>296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296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264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930</v>
      </c>
      <c r="G72" s="16">
        <f>'[3]01'!G74</f>
        <v>0</v>
      </c>
      <c r="H72" s="17">
        <f t="shared" si="59"/>
        <v>1250</v>
      </c>
      <c r="I72" s="15">
        <f>'[3]01'!J74</f>
        <v>296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296</v>
      </c>
      <c r="P72" s="18">
        <f>frq!C72</f>
        <v>1</v>
      </c>
      <c r="Q72" s="15">
        <f t="shared" si="33"/>
        <v>296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264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930</v>
      </c>
      <c r="G73" s="16">
        <f>'[3]01'!G75</f>
        <v>0</v>
      </c>
      <c r="H73" s="17">
        <f t="shared" si="59"/>
        <v>1250</v>
      </c>
      <c r="I73" s="15">
        <f>'[3]01'!J75</f>
        <v>303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303</v>
      </c>
      <c r="P73" s="18">
        <f>frq!C73</f>
        <v>1</v>
      </c>
      <c r="Q73" s="15">
        <f t="shared" si="33"/>
        <v>303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303</v>
      </c>
      <c r="X73" s="8">
        <f t="shared" si="36"/>
        <v>29.56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29.56</v>
      </c>
      <c r="AE73" s="8">
        <f t="shared" si="43"/>
        <v>29.56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29.56</v>
      </c>
      <c r="AL73" s="8">
        <f t="shared" si="35"/>
        <v>243.88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243.88</v>
      </c>
      <c r="AT73" s="8">
        <v>29.56</v>
      </c>
      <c r="AU73" s="8">
        <v>29.56</v>
      </c>
      <c r="AW73" s="204">
        <v>29.56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29.56</v>
      </c>
      <c r="BD73" s="204">
        <v>29.56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29.56</v>
      </c>
      <c r="BL73" s="8">
        <f t="shared" si="53"/>
        <v>29.56</v>
      </c>
      <c r="BM73" s="8">
        <f t="shared" si="54"/>
        <v>29.56</v>
      </c>
      <c r="BN73" s="8">
        <f t="shared" si="55"/>
        <v>29.56</v>
      </c>
      <c r="BO73" s="8">
        <f t="shared" si="56"/>
        <v>29.56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930</v>
      </c>
      <c r="G74" s="16">
        <f>'[3]01'!G76</f>
        <v>0</v>
      </c>
      <c r="H74" s="17">
        <f t="shared" si="59"/>
        <v>1250</v>
      </c>
      <c r="I74" s="15">
        <f>'[3]01'!J76</f>
        <v>305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29.76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29.76</v>
      </c>
      <c r="AE74" s="8">
        <f t="shared" si="43"/>
        <v>29.76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29.76</v>
      </c>
      <c r="AL74" s="8">
        <f t="shared" si="35"/>
        <v>245.48000000000002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245.48000000000002</v>
      </c>
      <c r="AT74" s="8">
        <v>29.76</v>
      </c>
      <c r="AU74" s="8">
        <v>29.76</v>
      </c>
      <c r="AW74" s="204">
        <v>29.76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29.76</v>
      </c>
      <c r="BD74" s="204">
        <v>29.76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29.76</v>
      </c>
      <c r="BL74" s="8">
        <f t="shared" si="53"/>
        <v>29.76</v>
      </c>
      <c r="BM74" s="8">
        <f t="shared" si="54"/>
        <v>29.76</v>
      </c>
      <c r="BN74" s="8">
        <f t="shared" si="55"/>
        <v>29.76</v>
      </c>
      <c r="BO74" s="8">
        <f t="shared" si="56"/>
        <v>29.76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950</v>
      </c>
      <c r="G75" s="16">
        <f>'[3]01'!G77</f>
        <v>0</v>
      </c>
      <c r="H75" s="17">
        <f t="shared" si="59"/>
        <v>1270</v>
      </c>
      <c r="I75" s="15">
        <f>'[3]01'!J77</f>
        <v>305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29.76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29.76</v>
      </c>
      <c r="AE75" s="8">
        <f t="shared" si="43"/>
        <v>29.76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29.76</v>
      </c>
      <c r="AL75" s="8">
        <f t="shared" si="35"/>
        <v>245.48000000000002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245.48000000000002</v>
      </c>
      <c r="AT75" s="8">
        <v>29.76</v>
      </c>
      <c r="AU75" s="8">
        <v>29.76</v>
      </c>
      <c r="AW75" s="204">
        <v>29.76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29.76</v>
      </c>
      <c r="BD75" s="204">
        <v>29.76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29.76</v>
      </c>
      <c r="BL75" s="8">
        <f t="shared" si="53"/>
        <v>29.76</v>
      </c>
      <c r="BM75" s="8">
        <f t="shared" si="54"/>
        <v>29.76</v>
      </c>
      <c r="BN75" s="8">
        <f t="shared" si="55"/>
        <v>29.76</v>
      </c>
      <c r="BO75" s="8">
        <f t="shared" si="56"/>
        <v>29.76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950</v>
      </c>
      <c r="G76" s="16">
        <f>'[3]01'!G78</f>
        <v>0</v>
      </c>
      <c r="H76" s="17">
        <f t="shared" si="59"/>
        <v>1270</v>
      </c>
      <c r="I76" s="15">
        <f>'[3]01'!J78</f>
        <v>305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29.76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29.76</v>
      </c>
      <c r="AE76" s="8">
        <f t="shared" si="43"/>
        <v>29.76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29.76</v>
      </c>
      <c r="AL76" s="8">
        <f t="shared" si="35"/>
        <v>245.48000000000002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245.48000000000002</v>
      </c>
      <c r="AT76" s="8">
        <v>29.76</v>
      </c>
      <c r="AU76" s="8">
        <v>29.76</v>
      </c>
      <c r="AW76" s="204">
        <v>29.76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29.76</v>
      </c>
      <c r="BD76" s="204">
        <v>29.76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29.76</v>
      </c>
      <c r="BL76" s="8">
        <f t="shared" si="53"/>
        <v>29.76</v>
      </c>
      <c r="BM76" s="8">
        <f t="shared" si="54"/>
        <v>29.76</v>
      </c>
      <c r="BN76" s="8">
        <f t="shared" si="55"/>
        <v>29.76</v>
      </c>
      <c r="BO76" s="8">
        <f t="shared" si="56"/>
        <v>29.76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950</v>
      </c>
      <c r="G77" s="16">
        <f>'[3]01'!G79</f>
        <v>0</v>
      </c>
      <c r="H77" s="17">
        <f t="shared" si="59"/>
        <v>1270</v>
      </c>
      <c r="I77" s="15">
        <f>'[3]01'!J79</f>
        <v>305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29.76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29.76</v>
      </c>
      <c r="AE77" s="8">
        <f t="shared" si="43"/>
        <v>29.76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29.76</v>
      </c>
      <c r="AL77" s="8">
        <f t="shared" si="35"/>
        <v>245.48000000000002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245.48000000000002</v>
      </c>
      <c r="AT77" s="8">
        <v>29.76</v>
      </c>
      <c r="AU77" s="8">
        <v>29.76</v>
      </c>
      <c r="AW77" s="204">
        <v>29.76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29.76</v>
      </c>
      <c r="BD77" s="204">
        <v>29.76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29.76</v>
      </c>
      <c r="BL77" s="8">
        <f t="shared" si="53"/>
        <v>29.76</v>
      </c>
      <c r="BM77" s="8">
        <f t="shared" si="54"/>
        <v>29.76</v>
      </c>
      <c r="BN77" s="8">
        <f t="shared" si="55"/>
        <v>29.76</v>
      </c>
      <c r="BO77" s="8">
        <f t="shared" si="56"/>
        <v>29.76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950</v>
      </c>
      <c r="G78" s="16">
        <f>'[3]01'!G80</f>
        <v>0</v>
      </c>
      <c r="H78" s="17">
        <f t="shared" si="59"/>
        <v>1270</v>
      </c>
      <c r="I78" s="15">
        <f>'[3]01'!J80</f>
        <v>308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308</v>
      </c>
      <c r="P78" s="18">
        <f>frq!C78</f>
        <v>1</v>
      </c>
      <c r="Q78" s="15">
        <f t="shared" si="33"/>
        <v>308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308</v>
      </c>
      <c r="X78" s="8">
        <f t="shared" si="36"/>
        <v>30.05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30.05</v>
      </c>
      <c r="AE78" s="8">
        <f t="shared" si="43"/>
        <v>30.05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30.05</v>
      </c>
      <c r="AL78" s="8">
        <f t="shared" si="35"/>
        <v>247.89999999999998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247.89999999999998</v>
      </c>
      <c r="AT78" s="8">
        <v>30.05</v>
      </c>
      <c r="AU78" s="8">
        <v>30.05</v>
      </c>
      <c r="AW78" s="204">
        <v>30.05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30.05</v>
      </c>
      <c r="BD78" s="204">
        <v>30.05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30.05</v>
      </c>
      <c r="BL78" s="8">
        <f t="shared" si="53"/>
        <v>30.05</v>
      </c>
      <c r="BM78" s="8">
        <f t="shared" si="54"/>
        <v>30.05</v>
      </c>
      <c r="BN78" s="8">
        <f t="shared" si="55"/>
        <v>30.05</v>
      </c>
      <c r="BO78" s="8">
        <f t="shared" si="56"/>
        <v>30.05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950</v>
      </c>
      <c r="G79" s="16">
        <f>'[3]01'!G81</f>
        <v>0</v>
      </c>
      <c r="H79" s="17">
        <f t="shared" si="59"/>
        <v>1270</v>
      </c>
      <c r="I79" s="15">
        <f>'[3]01'!J81</f>
        <v>308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30.05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30.05</v>
      </c>
      <c r="AE79" s="8">
        <f t="shared" si="43"/>
        <v>30.05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30.05</v>
      </c>
      <c r="AL79" s="8">
        <f t="shared" si="35"/>
        <v>247.89999999999998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247.89999999999998</v>
      </c>
      <c r="AT79" s="8">
        <v>30.05</v>
      </c>
      <c r="AU79" s="8">
        <v>30.05</v>
      </c>
      <c r="AW79" s="204">
        <v>30.05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30.05</v>
      </c>
      <c r="BD79" s="204">
        <v>30.05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30.05</v>
      </c>
      <c r="BL79" s="8">
        <f t="shared" si="53"/>
        <v>30.05</v>
      </c>
      <c r="BM79" s="8">
        <f t="shared" si="54"/>
        <v>30.05</v>
      </c>
      <c r="BN79" s="8">
        <f t="shared" si="55"/>
        <v>30.05</v>
      </c>
      <c r="BO79" s="8">
        <f t="shared" si="56"/>
        <v>30.05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950</v>
      </c>
      <c r="G80" s="16">
        <f>'[3]01'!G82</f>
        <v>0</v>
      </c>
      <c r="H80" s="17">
        <f t="shared" si="59"/>
        <v>1270</v>
      </c>
      <c r="I80" s="15">
        <f>'[3]01'!J82</f>
        <v>308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30.05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30.05</v>
      </c>
      <c r="AE80" s="8">
        <f t="shared" si="43"/>
        <v>30.05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30.05</v>
      </c>
      <c r="AL80" s="8">
        <f t="shared" si="35"/>
        <v>247.89999999999998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247.89999999999998</v>
      </c>
      <c r="AT80" s="8">
        <v>30.05</v>
      </c>
      <c r="AU80" s="8">
        <v>30.05</v>
      </c>
      <c r="AW80" s="204">
        <v>30.05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30.05</v>
      </c>
      <c r="BD80" s="204">
        <v>30.05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30.05</v>
      </c>
      <c r="BL80" s="8">
        <f t="shared" si="53"/>
        <v>30.05</v>
      </c>
      <c r="BM80" s="8">
        <f t="shared" si="54"/>
        <v>30.05</v>
      </c>
      <c r="BN80" s="8">
        <f t="shared" si="55"/>
        <v>30.05</v>
      </c>
      <c r="BO80" s="8">
        <f t="shared" si="56"/>
        <v>30.05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950</v>
      </c>
      <c r="G81" s="16">
        <f>'[3]01'!G83</f>
        <v>0</v>
      </c>
      <c r="H81" s="17">
        <f t="shared" si="59"/>
        <v>1270</v>
      </c>
      <c r="I81" s="15">
        <f>'[3]01'!J83</f>
        <v>308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30.05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30.05</v>
      </c>
      <c r="AE81" s="8">
        <f t="shared" si="43"/>
        <v>30.05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30.05</v>
      </c>
      <c r="AL81" s="8">
        <f t="shared" si="35"/>
        <v>247.89999999999998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247.89999999999998</v>
      </c>
      <c r="AT81" s="8">
        <v>30.05</v>
      </c>
      <c r="AU81" s="8">
        <v>30.05</v>
      </c>
      <c r="AW81" s="204">
        <v>30.05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30.05</v>
      </c>
      <c r="BD81" s="204">
        <v>30.05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30.05</v>
      </c>
      <c r="BL81" s="8">
        <f t="shared" si="53"/>
        <v>30.05</v>
      </c>
      <c r="BM81" s="8">
        <f t="shared" si="54"/>
        <v>30.05</v>
      </c>
      <c r="BN81" s="8">
        <f t="shared" si="55"/>
        <v>30.05</v>
      </c>
      <c r="BO81" s="8">
        <f t="shared" si="56"/>
        <v>30.05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950</v>
      </c>
      <c r="G82" s="16">
        <f>'[3]01'!G84</f>
        <v>0</v>
      </c>
      <c r="H82" s="17">
        <f t="shared" si="59"/>
        <v>1270</v>
      </c>
      <c r="I82" s="15">
        <f>'[3]01'!J84</f>
        <v>308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30.05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30.05</v>
      </c>
      <c r="AE82" s="8">
        <f t="shared" si="43"/>
        <v>30.05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30.05</v>
      </c>
      <c r="AL82" s="8">
        <f t="shared" si="35"/>
        <v>247.89999999999998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247.89999999999998</v>
      </c>
      <c r="AT82" s="8">
        <v>30.05</v>
      </c>
      <c r="AU82" s="8">
        <v>30.05</v>
      </c>
      <c r="AW82" s="204">
        <v>30.05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30.05</v>
      </c>
      <c r="BD82" s="204">
        <v>30.05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30.05</v>
      </c>
      <c r="BL82" s="8">
        <f t="shared" si="53"/>
        <v>30.05</v>
      </c>
      <c r="BM82" s="8">
        <f t="shared" si="54"/>
        <v>30.05</v>
      </c>
      <c r="BN82" s="8">
        <f t="shared" si="55"/>
        <v>30.05</v>
      </c>
      <c r="BO82" s="8">
        <f t="shared" si="56"/>
        <v>30.05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950</v>
      </c>
      <c r="G83" s="16">
        <f>'[3]01'!G85</f>
        <v>0</v>
      </c>
      <c r="H83" s="17">
        <f t="shared" si="59"/>
        <v>1270</v>
      </c>
      <c r="I83" s="15">
        <f>'[3]01'!J85</f>
        <v>310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30.24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30.24</v>
      </c>
      <c r="AE83" s="8">
        <f t="shared" si="43"/>
        <v>30.24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30.24</v>
      </c>
      <c r="AL83" s="8">
        <f t="shared" si="35"/>
        <v>249.51999999999998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249.51999999999998</v>
      </c>
      <c r="AT83" s="8">
        <v>30.24</v>
      </c>
      <c r="AU83" s="8">
        <v>30.24</v>
      </c>
      <c r="AW83" s="204">
        <v>30.24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30.24</v>
      </c>
      <c r="BD83" s="204">
        <v>30.24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30.24</v>
      </c>
      <c r="BL83" s="8">
        <f t="shared" si="53"/>
        <v>30.24</v>
      </c>
      <c r="BM83" s="8">
        <f t="shared" si="54"/>
        <v>30.24</v>
      </c>
      <c r="BN83" s="8">
        <f t="shared" si="55"/>
        <v>30.24</v>
      </c>
      <c r="BO83" s="8">
        <f t="shared" si="56"/>
        <v>30.24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950</v>
      </c>
      <c r="G84" s="16">
        <f>'[3]01'!G86</f>
        <v>0</v>
      </c>
      <c r="H84" s="17">
        <f t="shared" si="59"/>
        <v>1270</v>
      </c>
      <c r="I84" s="15">
        <f>'[3]01'!J86</f>
        <v>310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30.24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30.24</v>
      </c>
      <c r="AE84" s="8">
        <f t="shared" si="43"/>
        <v>30.24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30.24</v>
      </c>
      <c r="AL84" s="8">
        <f t="shared" si="35"/>
        <v>249.51999999999998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249.51999999999998</v>
      </c>
      <c r="AT84" s="8">
        <v>30.24</v>
      </c>
      <c r="AU84" s="8">
        <v>30.24</v>
      </c>
      <c r="AW84" s="204">
        <v>30.24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30.24</v>
      </c>
      <c r="BD84" s="204">
        <v>30.24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30.24</v>
      </c>
      <c r="BL84" s="8">
        <f t="shared" si="53"/>
        <v>30.24</v>
      </c>
      <c r="BM84" s="8">
        <f t="shared" si="54"/>
        <v>30.24</v>
      </c>
      <c r="BN84" s="8">
        <f t="shared" si="55"/>
        <v>30.24</v>
      </c>
      <c r="BO84" s="8">
        <f t="shared" si="56"/>
        <v>30.24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950</v>
      </c>
      <c r="G85" s="16">
        <f>'[3]01'!G87</f>
        <v>0</v>
      </c>
      <c r="H85" s="17">
        <f t="shared" si="59"/>
        <v>1270</v>
      </c>
      <c r="I85" s="15">
        <f>'[3]01'!J87</f>
        <v>310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30.24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30.24</v>
      </c>
      <c r="AE85" s="8">
        <f t="shared" si="43"/>
        <v>30.24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30.24</v>
      </c>
      <c r="AL85" s="8">
        <f t="shared" si="35"/>
        <v>249.51999999999998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249.51999999999998</v>
      </c>
      <c r="AT85" s="8">
        <v>30.24</v>
      </c>
      <c r="AU85" s="8">
        <v>30.24</v>
      </c>
      <c r="AW85" s="204">
        <v>30.24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30.24</v>
      </c>
      <c r="BD85" s="204">
        <v>30.24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30.24</v>
      </c>
      <c r="BL85" s="8">
        <f t="shared" si="53"/>
        <v>30.24</v>
      </c>
      <c r="BM85" s="8">
        <f t="shared" si="54"/>
        <v>30.24</v>
      </c>
      <c r="BN85" s="8">
        <f t="shared" si="55"/>
        <v>30.24</v>
      </c>
      <c r="BO85" s="8">
        <f t="shared" si="56"/>
        <v>30.24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950</v>
      </c>
      <c r="G86" s="16">
        <f>'[3]01'!G88</f>
        <v>0</v>
      </c>
      <c r="H86" s="17">
        <f t="shared" si="59"/>
        <v>1270</v>
      </c>
      <c r="I86" s="15">
        <f>'[3]01'!J88</f>
        <v>310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30.24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30.24</v>
      </c>
      <c r="AE86" s="8">
        <f t="shared" si="43"/>
        <v>30.24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30.24</v>
      </c>
      <c r="AL86" s="8">
        <f t="shared" si="35"/>
        <v>249.51999999999998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249.51999999999998</v>
      </c>
      <c r="AT86" s="8">
        <v>30.24</v>
      </c>
      <c r="AU86" s="8">
        <v>30.24</v>
      </c>
      <c r="AW86" s="204">
        <v>30.24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30.24</v>
      </c>
      <c r="BD86" s="204">
        <v>30.24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30.24</v>
      </c>
      <c r="BL86" s="8">
        <f t="shared" si="53"/>
        <v>30.24</v>
      </c>
      <c r="BM86" s="8">
        <f t="shared" si="54"/>
        <v>30.24</v>
      </c>
      <c r="BN86" s="8">
        <f t="shared" si="55"/>
        <v>30.24</v>
      </c>
      <c r="BO86" s="8">
        <f t="shared" si="56"/>
        <v>30.24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950</v>
      </c>
      <c r="G87" s="16">
        <f>'[3]01'!G89</f>
        <v>0</v>
      </c>
      <c r="H87" s="17">
        <f t="shared" si="59"/>
        <v>1270</v>
      </c>
      <c r="I87" s="15">
        <f>'[3]01'!J89</f>
        <v>310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30.24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30.24</v>
      </c>
      <c r="AE87" s="8">
        <f t="shared" si="43"/>
        <v>30.24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30.24</v>
      </c>
      <c r="AL87" s="8">
        <f t="shared" si="35"/>
        <v>249.51999999999998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249.51999999999998</v>
      </c>
      <c r="AT87" s="8">
        <v>30.24</v>
      </c>
      <c r="AU87" s="8">
        <v>30.24</v>
      </c>
      <c r="AW87" s="204">
        <v>30.24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30.24</v>
      </c>
      <c r="BD87" s="204">
        <v>30.24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30.24</v>
      </c>
      <c r="BL87" s="8">
        <f t="shared" si="53"/>
        <v>30.24</v>
      </c>
      <c r="BM87" s="8">
        <f t="shared" si="54"/>
        <v>30.24</v>
      </c>
      <c r="BN87" s="8">
        <f t="shared" si="55"/>
        <v>30.24</v>
      </c>
      <c r="BO87" s="8">
        <f t="shared" si="56"/>
        <v>30.24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950</v>
      </c>
      <c r="G88" s="16">
        <f>'[3]01'!G90</f>
        <v>0</v>
      </c>
      <c r="H88" s="17">
        <f t="shared" si="59"/>
        <v>1270</v>
      </c>
      <c r="I88" s="15">
        <f>'[3]01'!J90</f>
        <v>310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30.24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30.24</v>
      </c>
      <c r="AE88" s="8">
        <f t="shared" si="43"/>
        <v>30.24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30.24</v>
      </c>
      <c r="AL88" s="8">
        <f t="shared" si="35"/>
        <v>249.51999999999998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249.51999999999998</v>
      </c>
      <c r="AT88" s="8">
        <v>30.24</v>
      </c>
      <c r="AU88" s="8">
        <v>30.24</v>
      </c>
      <c r="AW88" s="204">
        <v>30.24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30.24</v>
      </c>
      <c r="BD88" s="204">
        <v>30.24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30.24</v>
      </c>
      <c r="BL88" s="8">
        <f t="shared" si="53"/>
        <v>30.24</v>
      </c>
      <c r="BM88" s="8">
        <f t="shared" si="54"/>
        <v>30.24</v>
      </c>
      <c r="BN88" s="8">
        <f t="shared" si="55"/>
        <v>30.24</v>
      </c>
      <c r="BO88" s="8">
        <f t="shared" si="56"/>
        <v>30.24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950</v>
      </c>
      <c r="G89" s="16">
        <f>'[3]01'!G91</f>
        <v>0</v>
      </c>
      <c r="H89" s="17">
        <f t="shared" si="59"/>
        <v>1270</v>
      </c>
      <c r="I89" s="15">
        <f>'[3]01'!J91</f>
        <v>310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30.24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30.24</v>
      </c>
      <c r="AE89" s="8">
        <f t="shared" si="43"/>
        <v>30.24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30.24</v>
      </c>
      <c r="AL89" s="8">
        <f t="shared" si="35"/>
        <v>249.51999999999998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249.51999999999998</v>
      </c>
      <c r="AT89" s="8">
        <v>30.24</v>
      </c>
      <c r="AU89" s="8">
        <v>30.24</v>
      </c>
      <c r="AW89" s="204">
        <v>30.24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30.24</v>
      </c>
      <c r="BD89" s="204">
        <v>30.24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30.24</v>
      </c>
      <c r="BL89" s="8">
        <f t="shared" si="53"/>
        <v>30.24</v>
      </c>
      <c r="BM89" s="8">
        <f t="shared" si="54"/>
        <v>30.24</v>
      </c>
      <c r="BN89" s="8">
        <f t="shared" si="55"/>
        <v>30.24</v>
      </c>
      <c r="BO89" s="8">
        <f t="shared" si="56"/>
        <v>30.24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950</v>
      </c>
      <c r="G90" s="16">
        <f>'[3]01'!G92</f>
        <v>0</v>
      </c>
      <c r="H90" s="17">
        <f t="shared" si="59"/>
        <v>1270</v>
      </c>
      <c r="I90" s="15">
        <f>'[3]01'!J92</f>
        <v>310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30.24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30.24</v>
      </c>
      <c r="AE90" s="8">
        <f t="shared" si="43"/>
        <v>30.24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30.24</v>
      </c>
      <c r="AL90" s="8">
        <f t="shared" si="35"/>
        <v>249.51999999999998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249.51999999999998</v>
      </c>
      <c r="AT90" s="8">
        <v>30.24</v>
      </c>
      <c r="AU90" s="8">
        <v>30.24</v>
      </c>
      <c r="AW90" s="204">
        <v>30.24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30.24</v>
      </c>
      <c r="BD90" s="204">
        <v>30.24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30.24</v>
      </c>
      <c r="BL90" s="8">
        <f t="shared" si="53"/>
        <v>30.24</v>
      </c>
      <c r="BM90" s="8">
        <f t="shared" si="54"/>
        <v>30.24</v>
      </c>
      <c r="BN90" s="8">
        <f t="shared" si="55"/>
        <v>30.24</v>
      </c>
      <c r="BO90" s="8">
        <f t="shared" si="56"/>
        <v>30.24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950</v>
      </c>
      <c r="G91" s="16">
        <f>'[3]01'!G93</f>
        <v>0</v>
      </c>
      <c r="H91" s="17">
        <f t="shared" si="59"/>
        <v>1270</v>
      </c>
      <c r="I91" s="15">
        <f>'[3]01'!J93</f>
        <v>310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30.24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30.24</v>
      </c>
      <c r="AE91" s="8">
        <f t="shared" si="43"/>
        <v>30.24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30.24</v>
      </c>
      <c r="AL91" s="8">
        <f t="shared" si="35"/>
        <v>249.51999999999998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249.51999999999998</v>
      </c>
      <c r="AT91" s="8">
        <v>30.24</v>
      </c>
      <c r="AU91" s="8">
        <v>30.24</v>
      </c>
      <c r="AW91" s="204">
        <v>30.24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30.24</v>
      </c>
      <c r="BD91" s="204">
        <v>30.24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30.24</v>
      </c>
      <c r="BL91" s="8">
        <f t="shared" si="53"/>
        <v>30.24</v>
      </c>
      <c r="BM91" s="8">
        <f t="shared" si="54"/>
        <v>30.24</v>
      </c>
      <c r="BN91" s="8">
        <f t="shared" si="55"/>
        <v>30.24</v>
      </c>
      <c r="BO91" s="8">
        <f t="shared" si="56"/>
        <v>30.24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950</v>
      </c>
      <c r="G92" s="16">
        <f>'[3]01'!G94</f>
        <v>0</v>
      </c>
      <c r="H92" s="17">
        <f t="shared" si="59"/>
        <v>1270</v>
      </c>
      <c r="I92" s="15">
        <f>'[3]01'!J94</f>
        <v>310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30.24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30.24</v>
      </c>
      <c r="AE92" s="8">
        <f t="shared" si="43"/>
        <v>30.24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30.24</v>
      </c>
      <c r="AL92" s="8">
        <f t="shared" si="35"/>
        <v>249.51999999999998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249.51999999999998</v>
      </c>
      <c r="AT92" s="8">
        <v>30.24</v>
      </c>
      <c r="AU92" s="8">
        <v>30.24</v>
      </c>
      <c r="AW92" s="204">
        <v>30.24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30.24</v>
      </c>
      <c r="BD92" s="204">
        <v>30.24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30.24</v>
      </c>
      <c r="BL92" s="8">
        <f t="shared" si="53"/>
        <v>30.24</v>
      </c>
      <c r="BM92" s="8">
        <f t="shared" si="54"/>
        <v>30.24</v>
      </c>
      <c r="BN92" s="8">
        <f t="shared" si="55"/>
        <v>30.24</v>
      </c>
      <c r="BO92" s="8">
        <f t="shared" si="56"/>
        <v>30.24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950</v>
      </c>
      <c r="G93" s="16">
        <f>'[3]01'!G95</f>
        <v>0</v>
      </c>
      <c r="H93" s="17">
        <f t="shared" si="59"/>
        <v>1270</v>
      </c>
      <c r="I93" s="15">
        <f>'[3]01'!J95</f>
        <v>310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30.24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30.24</v>
      </c>
      <c r="AE93" s="8">
        <f t="shared" si="43"/>
        <v>30.24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30.24</v>
      </c>
      <c r="AL93" s="8">
        <f t="shared" si="35"/>
        <v>249.51999999999998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249.51999999999998</v>
      </c>
      <c r="AT93" s="8">
        <v>30.24</v>
      </c>
      <c r="AU93" s="8">
        <v>30.24</v>
      </c>
      <c r="AW93" s="204">
        <v>30.24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30.24</v>
      </c>
      <c r="BD93" s="204">
        <v>30.24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30.24</v>
      </c>
      <c r="BL93" s="8">
        <f t="shared" si="53"/>
        <v>30.24</v>
      </c>
      <c r="BM93" s="8">
        <f t="shared" si="54"/>
        <v>30.24</v>
      </c>
      <c r="BN93" s="8">
        <f t="shared" si="55"/>
        <v>30.24</v>
      </c>
      <c r="BO93" s="8">
        <f t="shared" si="56"/>
        <v>30.24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950</v>
      </c>
      <c r="G94" s="16">
        <f>'[3]01'!G96</f>
        <v>0</v>
      </c>
      <c r="H94" s="17">
        <f t="shared" si="59"/>
        <v>1270</v>
      </c>
      <c r="I94" s="15">
        <f>'[3]01'!J96</f>
        <v>310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30.24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30.24</v>
      </c>
      <c r="AE94" s="8">
        <f t="shared" si="43"/>
        <v>30.24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30.24</v>
      </c>
      <c r="AL94" s="8">
        <f t="shared" si="35"/>
        <v>249.51999999999998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249.51999999999998</v>
      </c>
      <c r="AT94" s="8">
        <v>30.24</v>
      </c>
      <c r="AU94" s="8">
        <v>30.24</v>
      </c>
      <c r="AW94" s="204">
        <v>30.24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30.24</v>
      </c>
      <c r="BD94" s="204">
        <v>30.24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30.24</v>
      </c>
      <c r="BL94" s="8">
        <f t="shared" si="53"/>
        <v>30.24</v>
      </c>
      <c r="BM94" s="8">
        <f t="shared" si="54"/>
        <v>30.24</v>
      </c>
      <c r="BN94" s="8">
        <f t="shared" si="55"/>
        <v>30.24</v>
      </c>
      <c r="BO94" s="8">
        <f t="shared" si="56"/>
        <v>30.24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950</v>
      </c>
      <c r="G95" s="16">
        <f>'[3]01'!G97</f>
        <v>0</v>
      </c>
      <c r="H95" s="17">
        <f t="shared" si="59"/>
        <v>1270</v>
      </c>
      <c r="I95" s="15">
        <f>'[3]01'!J97</f>
        <v>312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312</v>
      </c>
      <c r="P95" s="18">
        <f>frq!C95</f>
        <v>1</v>
      </c>
      <c r="Q95" s="15">
        <f t="shared" si="33"/>
        <v>312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312</v>
      </c>
      <c r="X95" s="8">
        <f t="shared" si="36"/>
        <v>30.44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30.44</v>
      </c>
      <c r="AE95" s="8">
        <f t="shared" si="43"/>
        <v>30.44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30.44</v>
      </c>
      <c r="AL95" s="8">
        <f t="shared" si="35"/>
        <v>251.12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251.12</v>
      </c>
      <c r="AT95" s="8">
        <v>30.44</v>
      </c>
      <c r="AU95" s="8">
        <v>30.44</v>
      </c>
      <c r="AW95" s="204">
        <v>30.44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30.44</v>
      </c>
      <c r="BD95" s="204">
        <v>30.44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30.44</v>
      </c>
      <c r="BL95" s="8">
        <f t="shared" si="53"/>
        <v>30.44</v>
      </c>
      <c r="BM95" s="8">
        <f t="shared" si="54"/>
        <v>30.44</v>
      </c>
      <c r="BN95" s="8">
        <f t="shared" si="55"/>
        <v>30.44</v>
      </c>
      <c r="BO95" s="8">
        <f t="shared" si="56"/>
        <v>30.44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950</v>
      </c>
      <c r="G96" s="16">
        <f>'[3]01'!G98</f>
        <v>0</v>
      </c>
      <c r="H96" s="17">
        <f t="shared" si="59"/>
        <v>1270</v>
      </c>
      <c r="I96" s="15">
        <f>'[3]01'!J98</f>
        <v>312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312</v>
      </c>
      <c r="P96" s="18">
        <f>frq!C96</f>
        <v>1</v>
      </c>
      <c r="Q96" s="15">
        <f t="shared" si="33"/>
        <v>312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312</v>
      </c>
      <c r="X96" s="8">
        <f t="shared" si="36"/>
        <v>30.44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30.44</v>
      </c>
      <c r="AE96" s="8">
        <f t="shared" si="43"/>
        <v>30.44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30.44</v>
      </c>
      <c r="AL96" s="8">
        <f t="shared" si="35"/>
        <v>251.12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251.12</v>
      </c>
      <c r="AT96" s="8">
        <v>30.44</v>
      </c>
      <c r="AU96" s="8">
        <v>30.44</v>
      </c>
      <c r="AW96" s="204">
        <v>30.44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30.44</v>
      </c>
      <c r="BD96" s="204">
        <v>30.44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30.44</v>
      </c>
      <c r="BL96" s="8">
        <f t="shared" si="53"/>
        <v>30.44</v>
      </c>
      <c r="BM96" s="8">
        <f t="shared" si="54"/>
        <v>30.44</v>
      </c>
      <c r="BN96" s="8">
        <f t="shared" si="55"/>
        <v>30.44</v>
      </c>
      <c r="BO96" s="8">
        <f t="shared" si="56"/>
        <v>30.44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950</v>
      </c>
      <c r="G97" s="16">
        <f>'[3]01'!G99</f>
        <v>0</v>
      </c>
      <c r="H97" s="17">
        <f t="shared" si="59"/>
        <v>1270</v>
      </c>
      <c r="I97" s="15">
        <f>'[3]01'!J99</f>
        <v>312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312</v>
      </c>
      <c r="P97" s="18">
        <f>frq!C97</f>
        <v>1</v>
      </c>
      <c r="Q97" s="15">
        <f t="shared" si="33"/>
        <v>312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312</v>
      </c>
      <c r="X97" s="8">
        <f t="shared" si="36"/>
        <v>30.44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30.44</v>
      </c>
      <c r="AE97" s="8">
        <f t="shared" si="43"/>
        <v>30.44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30.44</v>
      </c>
      <c r="AL97" s="8">
        <f t="shared" si="35"/>
        <v>251.12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251.12</v>
      </c>
      <c r="AT97" s="8">
        <v>30.44</v>
      </c>
      <c r="AU97" s="8">
        <v>30.44</v>
      </c>
      <c r="AW97" s="204">
        <v>30.44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30.44</v>
      </c>
      <c r="BD97" s="204">
        <v>30.44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30.44</v>
      </c>
      <c r="BL97" s="8">
        <f t="shared" si="53"/>
        <v>30.44</v>
      </c>
      <c r="BM97" s="8">
        <f t="shared" si="54"/>
        <v>30.44</v>
      </c>
      <c r="BN97" s="8">
        <f t="shared" si="55"/>
        <v>30.44</v>
      </c>
      <c r="BO97" s="8">
        <f t="shared" si="56"/>
        <v>30.44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950</v>
      </c>
      <c r="G98" s="16">
        <f>'[3]01'!G100</f>
        <v>0</v>
      </c>
      <c r="H98" s="17">
        <f t="shared" si="59"/>
        <v>1270</v>
      </c>
      <c r="I98" s="15">
        <f>'[3]01'!J100</f>
        <v>312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312</v>
      </c>
      <c r="P98" s="18">
        <f>frq!C98</f>
        <v>1</v>
      </c>
      <c r="Q98" s="15">
        <f t="shared" si="33"/>
        <v>312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312</v>
      </c>
      <c r="X98" s="8">
        <f t="shared" si="36"/>
        <v>30.44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30.44</v>
      </c>
      <c r="AE98" s="8">
        <f t="shared" si="43"/>
        <v>30.44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30.44</v>
      </c>
      <c r="AL98" s="8">
        <f t="shared" si="35"/>
        <v>251.12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251.12</v>
      </c>
      <c r="AT98" s="8">
        <v>30.44</v>
      </c>
      <c r="AU98" s="8">
        <v>30.44</v>
      </c>
      <c r="AW98" s="204">
        <v>30.44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30.44</v>
      </c>
      <c r="BD98" s="204">
        <v>30.44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30.44</v>
      </c>
      <c r="BL98" s="8">
        <f t="shared" si="53"/>
        <v>30.44</v>
      </c>
      <c r="BM98" s="8">
        <f t="shared" si="54"/>
        <v>30.44</v>
      </c>
      <c r="BN98" s="8">
        <f t="shared" si="55"/>
        <v>30.44</v>
      </c>
      <c r="BO98" s="8">
        <f t="shared" si="56"/>
        <v>30.44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7.3078904999999992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7.3078904999999992</v>
      </c>
      <c r="P99" s="15">
        <f t="shared" si="62"/>
        <v>2.4E-2</v>
      </c>
      <c r="Q99" s="15">
        <f t="shared" si="62"/>
        <v>7.3078904999999992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7.3078904999999992</v>
      </c>
      <c r="X99" s="15">
        <f t="shared" si="62"/>
        <v>0.68097249999999965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0.68097249999999965</v>
      </c>
      <c r="AE99" s="15">
        <f t="shared" si="62"/>
        <v>0.54661499999999996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0.54661499999999996</v>
      </c>
      <c r="AL99" s="15">
        <f t="shared" si="62"/>
        <v>6.0803030000000042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6.0803030000000042</v>
      </c>
      <c r="AS99" s="15">
        <f t="shared" si="62"/>
        <v>0</v>
      </c>
      <c r="AT99" s="15">
        <f t="shared" si="62"/>
        <v>0.68207749999999978</v>
      </c>
      <c r="AU99" s="15">
        <f t="shared" si="62"/>
        <v>0.54735500000000004</v>
      </c>
      <c r="AV99" s="15">
        <f t="shared" si="62"/>
        <v>0</v>
      </c>
      <c r="AW99" s="15">
        <f t="shared" si="62"/>
        <v>0.68097249999999965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0.68097249999999965</v>
      </c>
      <c r="BD99" s="15">
        <f t="shared" si="62"/>
        <v>0.54661499999999996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0.54661499999999996</v>
      </c>
      <c r="BK99" s="15"/>
      <c r="BL99" s="15">
        <f t="shared" si="63"/>
        <v>0.68207749999999978</v>
      </c>
      <c r="BM99" s="15">
        <f t="shared" si="63"/>
        <v>0.54735500000000004</v>
      </c>
      <c r="BN99" s="15">
        <f t="shared" si="63"/>
        <v>0.68097249999999965</v>
      </c>
      <c r="BO99" s="15">
        <f t="shared" si="63"/>
        <v>0.54661499999999996</v>
      </c>
      <c r="BP99" s="15">
        <f t="shared" si="63"/>
        <v>1.1050000000000005E-3</v>
      </c>
      <c r="BQ99" s="15">
        <f t="shared" si="63"/>
        <v>7.4000000000000042E-4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7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5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3.72</v>
      </c>
      <c r="J43">
        <f>BYPL_EOD!AC43+BYPL_EOD!AD43</f>
        <v>20.11</v>
      </c>
      <c r="K43">
        <f>MES_EOD!AC43+MES_EOD!AD43</f>
        <v>0</v>
      </c>
      <c r="L43">
        <f>NDMC_EOD!AC43+NDMC_EOD!AD43</f>
        <v>1.54</v>
      </c>
      <c r="M43">
        <f>TPDDL_EOD!AC43+TPDDL_EOD!AD43</f>
        <v>8.94</v>
      </c>
      <c r="N43">
        <f t="shared" si="0"/>
        <v>34.309999999999995</v>
      </c>
      <c r="O43" s="154">
        <f t="shared" si="1"/>
        <v>0.29000000000000625</v>
      </c>
      <c r="P43">
        <v>3.8580377262861258</v>
      </c>
      <c r="Q43">
        <v>20.11</v>
      </c>
      <c r="R43">
        <v>0</v>
      </c>
      <c r="S43">
        <v>1.5619354917681036</v>
      </c>
      <c r="T43">
        <v>9.0700267819457778</v>
      </c>
      <c r="U43" s="156">
        <f t="shared" si="2"/>
        <v>34.600000000000009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3.72</v>
      </c>
      <c r="J44">
        <f>BYPL_EOD!AC44+BYPL_EOD!AD44</f>
        <v>20.11</v>
      </c>
      <c r="K44">
        <f>MES_EOD!AC44+MES_EOD!AD44</f>
        <v>0</v>
      </c>
      <c r="L44">
        <f>NDMC_EOD!AC44+NDMC_EOD!AD44</f>
        <v>1.54</v>
      </c>
      <c r="M44">
        <f>TPDDL_EOD!AC44+TPDDL_EOD!AD44</f>
        <v>8.94</v>
      </c>
      <c r="N44">
        <f t="shared" si="0"/>
        <v>34.309999999999995</v>
      </c>
      <c r="O44" s="154">
        <f t="shared" si="1"/>
        <v>0.29000000000000625</v>
      </c>
      <c r="P44">
        <v>3.8580377262861258</v>
      </c>
      <c r="Q44">
        <v>20.11</v>
      </c>
      <c r="R44">
        <v>0</v>
      </c>
      <c r="S44">
        <v>1.5619354917681036</v>
      </c>
      <c r="T44">
        <v>9.0700267819457778</v>
      </c>
      <c r="U44" s="156">
        <f t="shared" si="2"/>
        <v>34.600000000000009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7.1901379512767836</v>
      </c>
      <c r="R45">
        <v>0</v>
      </c>
      <c r="S45">
        <v>2.1022013501614323</v>
      </c>
      <c r="T45">
        <v>12.186674493689463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0.53000000000000114</v>
      </c>
      <c r="P47">
        <v>13.120986204872322</v>
      </c>
      <c r="Q47">
        <v>7.1901379512767836</v>
      </c>
      <c r="R47">
        <v>0</v>
      </c>
      <c r="S47">
        <v>2.1022013501614323</v>
      </c>
      <c r="T47">
        <v>12.186674493689463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0.53000000000000114</v>
      </c>
      <c r="P48">
        <v>13.120986204872322</v>
      </c>
      <c r="Q48">
        <v>7.1901379512767836</v>
      </c>
      <c r="R48">
        <v>0</v>
      </c>
      <c r="S48">
        <v>2.1022013501614323</v>
      </c>
      <c r="T48">
        <v>12.186674493689463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0.53000000000000114</v>
      </c>
      <c r="P49">
        <v>13.120986204872322</v>
      </c>
      <c r="Q49">
        <v>7.1901379512767836</v>
      </c>
      <c r="R49">
        <v>0</v>
      </c>
      <c r="S49">
        <v>2.1022013501614323</v>
      </c>
      <c r="T49">
        <v>12.186674493689463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0.53000000000000114</v>
      </c>
      <c r="P50">
        <v>13.120986204872322</v>
      </c>
      <c r="Q50">
        <v>7.1901379512767836</v>
      </c>
      <c r="R50">
        <v>0</v>
      </c>
      <c r="S50">
        <v>2.1022013501614323</v>
      </c>
      <c r="T50">
        <v>12.186674493689463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0.53000000000000114</v>
      </c>
      <c r="P51">
        <v>13.120986204872322</v>
      </c>
      <c r="Q51">
        <v>7.1901379512767836</v>
      </c>
      <c r="R51">
        <v>0</v>
      </c>
      <c r="S51">
        <v>2.1022013501614323</v>
      </c>
      <c r="T51">
        <v>12.186674493689463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0.53000000000000114</v>
      </c>
      <c r="P52">
        <v>13.120986204872322</v>
      </c>
      <c r="Q52">
        <v>7.1901379512767836</v>
      </c>
      <c r="R52">
        <v>0</v>
      </c>
      <c r="S52">
        <v>2.1022013501614323</v>
      </c>
      <c r="T52">
        <v>12.186674493689463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0.53000000000000114</v>
      </c>
      <c r="P53">
        <v>13.120986204872322</v>
      </c>
      <c r="Q53">
        <v>7.1901379512767836</v>
      </c>
      <c r="R53">
        <v>0</v>
      </c>
      <c r="S53">
        <v>2.1022013501614323</v>
      </c>
      <c r="T53">
        <v>12.186674493689463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12.192319322648927</v>
      </c>
      <c r="Q54">
        <v>7.1121862715452071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12.192319322648927</v>
      </c>
      <c r="Q55">
        <v>7.1121862715452071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12.192319322648927</v>
      </c>
      <c r="Q56">
        <v>7.1121862715452071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12.192319322648927</v>
      </c>
      <c r="Q57">
        <v>7.1121862715452071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12.192319322648927</v>
      </c>
      <c r="Q58">
        <v>7.1121862715452071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12.192319322648927</v>
      </c>
      <c r="Q59">
        <v>7.1121862715452071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12.192319322648927</v>
      </c>
      <c r="Q60">
        <v>7.1121862715452071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12.192319322648927</v>
      </c>
      <c r="Q61">
        <v>7.1121862715452071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12.192319322648927</v>
      </c>
      <c r="Q62">
        <v>7.1121862715452071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12.192319322648927</v>
      </c>
      <c r="Q63">
        <v>7.1121862715452071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12.192319322648927</v>
      </c>
      <c r="Q64">
        <v>7.1121862715452071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12.192319322648927</v>
      </c>
      <c r="Q65">
        <v>7.1121862715452071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12.192319322648927</v>
      </c>
      <c r="Q66">
        <v>7.1121862715452071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12.192319322648927</v>
      </c>
      <c r="Q67">
        <v>7.1121862715452071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3.62</v>
      </c>
      <c r="J68">
        <f>BYPL_EOD!AC68+BYPL_EOD!AD68</f>
        <v>19.53</v>
      </c>
      <c r="K68">
        <f>MES_EOD!AC68+MES_EOD!AD68</f>
        <v>0</v>
      </c>
      <c r="L68">
        <f>NDMC_EOD!AC68+NDMC_EOD!AD68</f>
        <v>1.5</v>
      </c>
      <c r="M68">
        <f>TPDDL_EOD!AC68+TPDDL_EOD!AD68</f>
        <v>8.68</v>
      </c>
      <c r="N68">
        <f t="shared" si="6"/>
        <v>33.33</v>
      </c>
      <c r="O68" s="154">
        <f t="shared" si="7"/>
        <v>0.27000000000000313</v>
      </c>
      <c r="P68">
        <v>3.7480537123513962</v>
      </c>
      <c r="Q68">
        <v>19.53</v>
      </c>
      <c r="R68">
        <v>0</v>
      </c>
      <c r="S68">
        <v>1.5205140806297033</v>
      </c>
      <c r="T68">
        <v>8.8014322070189053</v>
      </c>
      <c r="U68" s="156">
        <f t="shared" si="8"/>
        <v>33.600000000000009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12.192319322648927</v>
      </c>
      <c r="Q69">
        <v>7.1121862715452071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12.192319322648927</v>
      </c>
      <c r="Q70">
        <v>7.1121862715452071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12.192319322648927</v>
      </c>
      <c r="Q71">
        <v>7.1121862715452071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12.192319322648927</v>
      </c>
      <c r="Q72">
        <v>7.1121862715452071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12.192319322648927</v>
      </c>
      <c r="Q73">
        <v>7.1121862715452071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12.192319322648927</v>
      </c>
      <c r="Q74">
        <v>7.1121862715452071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3.37</v>
      </c>
      <c r="J75">
        <f>BYPL_EOD!AC75+BYPL_EOD!AD75</f>
        <v>21.54</v>
      </c>
      <c r="K75">
        <f>MES_EOD!AC75+MES_EOD!AD75</f>
        <v>0</v>
      </c>
      <c r="L75">
        <f>NDMC_EOD!AC75+NDMC_EOD!AD75</f>
        <v>1.39</v>
      </c>
      <c r="M75">
        <f>TPDDL_EOD!AC75+TPDDL_EOD!AD75</f>
        <v>8.08</v>
      </c>
      <c r="N75">
        <f t="shared" si="6"/>
        <v>34.380000000000003</v>
      </c>
      <c r="O75" s="154">
        <f t="shared" si="7"/>
        <v>0.21999999999999886</v>
      </c>
      <c r="P75">
        <v>3.476608533558752</v>
      </c>
      <c r="Q75">
        <v>21.54</v>
      </c>
      <c r="R75">
        <v>0</v>
      </c>
      <c r="S75">
        <v>1.4063452415411251</v>
      </c>
      <c r="T75">
        <v>8.1770462249001241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3.37</v>
      </c>
      <c r="J76">
        <f>BYPL_EOD!AC76+BYPL_EOD!AD76</f>
        <v>21.54</v>
      </c>
      <c r="K76">
        <f>MES_EOD!AC76+MES_EOD!AD76</f>
        <v>0</v>
      </c>
      <c r="L76">
        <f>NDMC_EOD!AC76+NDMC_EOD!AD76</f>
        <v>1.39</v>
      </c>
      <c r="M76">
        <f>TPDDL_EOD!AC76+TPDDL_EOD!AD76</f>
        <v>8.08</v>
      </c>
      <c r="N76">
        <f t="shared" si="6"/>
        <v>34.380000000000003</v>
      </c>
      <c r="O76" s="154">
        <f t="shared" si="7"/>
        <v>0.21999999999999886</v>
      </c>
      <c r="P76">
        <v>3.476608533558752</v>
      </c>
      <c r="Q76">
        <v>21.54</v>
      </c>
      <c r="R76">
        <v>0</v>
      </c>
      <c r="S76">
        <v>1.4063452415411251</v>
      </c>
      <c r="T76">
        <v>8.1770462249001241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3.37</v>
      </c>
      <c r="J77">
        <f>BYPL_EOD!AC77+BYPL_EOD!AD77</f>
        <v>21.54</v>
      </c>
      <c r="K77">
        <f>MES_EOD!AC77+MES_EOD!AD77</f>
        <v>0</v>
      </c>
      <c r="L77">
        <f>NDMC_EOD!AC77+NDMC_EOD!AD77</f>
        <v>1.39</v>
      </c>
      <c r="M77">
        <f>TPDDL_EOD!AC77+TPDDL_EOD!AD77</f>
        <v>8.08</v>
      </c>
      <c r="N77">
        <f t="shared" si="6"/>
        <v>34.380000000000003</v>
      </c>
      <c r="O77" s="154">
        <f t="shared" si="7"/>
        <v>0.21999999999999886</v>
      </c>
      <c r="P77">
        <v>3.476608533558752</v>
      </c>
      <c r="Q77">
        <v>21.54</v>
      </c>
      <c r="R77">
        <v>0</v>
      </c>
      <c r="S77">
        <v>1.4063452415411251</v>
      </c>
      <c r="T77">
        <v>8.1770462249001241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0.84689999999999865</v>
      </c>
      <c r="E99" s="156">
        <f t="shared" si="12"/>
        <v>0</v>
      </c>
      <c r="F99" s="156">
        <f t="shared" si="12"/>
        <v>2.016</v>
      </c>
      <c r="G99" s="156">
        <f t="shared" si="12"/>
        <v>0.84689999999999865</v>
      </c>
      <c r="H99" s="156"/>
      <c r="I99" s="156">
        <f t="shared" si="12"/>
        <v>0.30544249999999973</v>
      </c>
      <c r="J99" s="156">
        <f t="shared" si="12"/>
        <v>0.19760499999999986</v>
      </c>
      <c r="K99" s="156">
        <f t="shared" si="12"/>
        <v>0</v>
      </c>
      <c r="L99" s="156">
        <f t="shared" si="12"/>
        <v>4.8762499999999896E-2</v>
      </c>
      <c r="M99" s="156">
        <f t="shared" si="12"/>
        <v>0.28270000000000006</v>
      </c>
      <c r="N99" s="156">
        <f t="shared" si="12"/>
        <v>0.83451000000000075</v>
      </c>
      <c r="O99" s="156">
        <f t="shared" si="12"/>
        <v>1.239000000000001E-2</v>
      </c>
      <c r="P99" s="156">
        <f t="shared" si="12"/>
        <v>0.3102230657232265</v>
      </c>
      <c r="Q99" s="156">
        <f t="shared" si="12"/>
        <v>0.20015819722837253</v>
      </c>
      <c r="R99" s="156">
        <f t="shared" si="12"/>
        <v>0</v>
      </c>
      <c r="S99" s="156">
        <f t="shared" si="12"/>
        <v>4.9505825508596613E-2</v>
      </c>
      <c r="T99" s="156">
        <f t="shared" si="12"/>
        <v>0.28701291153980468</v>
      </c>
      <c r="U99" s="156">
        <f t="shared" si="12"/>
        <v>0.84689999999999865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75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</row>
    <row r="6" spans="1:7">
      <c r="A6" s="8" t="s">
        <v>48</v>
      </c>
      <c r="B6" s="8">
        <v>50.01</v>
      </c>
      <c r="C6" s="8">
        <f t="shared" si="0"/>
        <v>1</v>
      </c>
      <c r="D6" s="8">
        <f t="shared" si="1"/>
        <v>0</v>
      </c>
      <c r="F6" s="8">
        <f t="shared" si="2"/>
        <v>50.01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</row>
    <row r="9" spans="1:7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</row>
    <row r="12" spans="1:7">
      <c r="A12" s="8" t="s">
        <v>54</v>
      </c>
      <c r="B12" s="8">
        <v>50.01</v>
      </c>
      <c r="C12" s="8">
        <f t="shared" si="0"/>
        <v>1</v>
      </c>
      <c r="D12" s="8">
        <f t="shared" si="1"/>
        <v>0</v>
      </c>
      <c r="F12" s="8">
        <f t="shared" si="2"/>
        <v>50.01</v>
      </c>
    </row>
    <row r="13" spans="1:7">
      <c r="A13" s="8" t="s">
        <v>55</v>
      </c>
      <c r="B13" s="8">
        <v>50.02</v>
      </c>
      <c r="C13" s="8">
        <f t="shared" si="0"/>
        <v>1</v>
      </c>
      <c r="D13" s="8">
        <f t="shared" si="1"/>
        <v>0</v>
      </c>
      <c r="F13" s="8">
        <f t="shared" si="2"/>
        <v>50.02</v>
      </c>
    </row>
    <row r="14" spans="1:7">
      <c r="A14" s="8" t="s">
        <v>56</v>
      </c>
      <c r="B14" s="8">
        <v>50.02</v>
      </c>
      <c r="C14" s="8">
        <f t="shared" si="0"/>
        <v>1</v>
      </c>
      <c r="D14" s="8">
        <f t="shared" si="1"/>
        <v>0</v>
      </c>
      <c r="F14" s="8">
        <f t="shared" si="2"/>
        <v>50.02</v>
      </c>
    </row>
    <row r="15" spans="1:7">
      <c r="A15" s="8" t="s">
        <v>57</v>
      </c>
      <c r="B15" s="8">
        <v>50.02</v>
      </c>
      <c r="C15" s="8">
        <f t="shared" si="0"/>
        <v>1</v>
      </c>
      <c r="D15" s="8">
        <f t="shared" si="1"/>
        <v>0</v>
      </c>
      <c r="F15" s="8">
        <f t="shared" si="2"/>
        <v>50.02</v>
      </c>
    </row>
    <row r="16" spans="1:7">
      <c r="A16" s="8" t="s">
        <v>58</v>
      </c>
      <c r="B16" s="8">
        <v>50.02</v>
      </c>
      <c r="C16" s="8">
        <f t="shared" si="0"/>
        <v>1</v>
      </c>
      <c r="D16" s="8">
        <f t="shared" si="1"/>
        <v>0</v>
      </c>
      <c r="F16" s="8">
        <f t="shared" si="2"/>
        <v>50.02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50.03</v>
      </c>
      <c r="C18" s="8">
        <f t="shared" si="0"/>
        <v>1</v>
      </c>
      <c r="D18" s="8">
        <f t="shared" si="1"/>
        <v>0</v>
      </c>
      <c r="F18" s="8">
        <f t="shared" si="2"/>
        <v>50.03</v>
      </c>
    </row>
    <row r="19" spans="1:6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</row>
    <row r="22" spans="1:6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</row>
    <row r="23" spans="1:6">
      <c r="A23" s="8" t="s">
        <v>65</v>
      </c>
      <c r="B23" s="8">
        <v>50.03</v>
      </c>
      <c r="C23" s="8">
        <f t="shared" si="0"/>
        <v>1</v>
      </c>
      <c r="D23" s="8">
        <f t="shared" si="1"/>
        <v>0</v>
      </c>
      <c r="F23" s="8">
        <f t="shared" si="2"/>
        <v>50.03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50.02</v>
      </c>
      <c r="C26" s="8">
        <f t="shared" si="0"/>
        <v>1</v>
      </c>
      <c r="D26" s="8">
        <f t="shared" si="1"/>
        <v>0</v>
      </c>
      <c r="F26" s="8">
        <f t="shared" si="2"/>
        <v>50.02</v>
      </c>
    </row>
    <row r="27" spans="1:6">
      <c r="A27" s="8" t="s">
        <v>69</v>
      </c>
      <c r="B27" s="8">
        <v>50.03</v>
      </c>
      <c r="C27" s="8">
        <f t="shared" si="0"/>
        <v>1</v>
      </c>
      <c r="D27" s="8">
        <f t="shared" si="1"/>
        <v>0</v>
      </c>
      <c r="F27" s="8">
        <f t="shared" si="2"/>
        <v>50.03</v>
      </c>
    </row>
    <row r="28" spans="1:6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</row>
    <row r="31" spans="1:6">
      <c r="A31" s="8" t="s">
        <v>73</v>
      </c>
      <c r="B31" s="8">
        <v>50.03</v>
      </c>
      <c r="C31" s="8">
        <f t="shared" si="0"/>
        <v>1</v>
      </c>
      <c r="D31" s="8">
        <f t="shared" si="1"/>
        <v>0</v>
      </c>
      <c r="F31" s="8">
        <f t="shared" si="2"/>
        <v>50.03</v>
      </c>
    </row>
    <row r="32" spans="1:6">
      <c r="A32" s="8" t="s">
        <v>74</v>
      </c>
      <c r="B32" s="8">
        <v>50.02</v>
      </c>
      <c r="C32" s="8">
        <f t="shared" si="0"/>
        <v>1</v>
      </c>
      <c r="D32" s="8">
        <f t="shared" si="1"/>
        <v>0</v>
      </c>
      <c r="F32" s="8">
        <f t="shared" si="2"/>
        <v>50.02</v>
      </c>
    </row>
    <row r="33" spans="1:6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</row>
    <row r="34" spans="1:6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</row>
    <row r="38" spans="1:6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</row>
    <row r="39" spans="1:6">
      <c r="A39" s="8" t="s">
        <v>81</v>
      </c>
      <c r="B39" s="8">
        <v>50</v>
      </c>
      <c r="C39" s="8">
        <f t="shared" si="0"/>
        <v>1</v>
      </c>
      <c r="D39" s="8">
        <f t="shared" si="1"/>
        <v>0</v>
      </c>
      <c r="F39" s="8">
        <f t="shared" si="2"/>
        <v>50</v>
      </c>
    </row>
    <row r="40" spans="1:6">
      <c r="A40" s="8" t="s">
        <v>82</v>
      </c>
      <c r="B40" s="8">
        <v>50</v>
      </c>
      <c r="C40" s="8">
        <f t="shared" si="0"/>
        <v>1</v>
      </c>
      <c r="D40" s="8">
        <f t="shared" si="1"/>
        <v>0</v>
      </c>
      <c r="F40" s="8">
        <f t="shared" si="2"/>
        <v>50</v>
      </c>
    </row>
    <row r="41" spans="1:6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</row>
    <row r="42" spans="1:6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</row>
    <row r="43" spans="1:6">
      <c r="A43" s="8" t="s">
        <v>85</v>
      </c>
      <c r="B43" s="8">
        <v>50</v>
      </c>
      <c r="C43" s="8">
        <f t="shared" si="0"/>
        <v>1</v>
      </c>
      <c r="D43" s="8">
        <f t="shared" si="1"/>
        <v>0</v>
      </c>
      <c r="F43" s="8">
        <f t="shared" si="2"/>
        <v>50</v>
      </c>
    </row>
    <row r="44" spans="1:6">
      <c r="A44" s="8" t="s">
        <v>86</v>
      </c>
      <c r="B44" s="8">
        <v>50.01</v>
      </c>
      <c r="C44" s="8">
        <f t="shared" si="0"/>
        <v>1</v>
      </c>
      <c r="D44" s="8">
        <f t="shared" si="1"/>
        <v>0</v>
      </c>
      <c r="F44" s="8">
        <f t="shared" si="2"/>
        <v>50.01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</row>
    <row r="47" spans="1:6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</row>
    <row r="48" spans="1:6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</row>
    <row r="49" spans="1:6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</row>
    <row r="50" spans="1:6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</row>
    <row r="51" spans="1:6">
      <c r="A51" s="8" t="s">
        <v>93</v>
      </c>
      <c r="B51" s="8">
        <v>50</v>
      </c>
      <c r="C51" s="8">
        <f t="shared" si="0"/>
        <v>1</v>
      </c>
      <c r="D51" s="8">
        <f t="shared" si="1"/>
        <v>0</v>
      </c>
      <c r="F51" s="8">
        <f t="shared" si="2"/>
        <v>50</v>
      </c>
    </row>
    <row r="52" spans="1:6">
      <c r="A52" s="8" t="s">
        <v>94</v>
      </c>
      <c r="B52" s="8">
        <v>49.96</v>
      </c>
      <c r="C52" s="8">
        <f t="shared" si="0"/>
        <v>1</v>
      </c>
      <c r="D52" s="8">
        <f t="shared" si="1"/>
        <v>0</v>
      </c>
      <c r="F52" s="8">
        <f t="shared" si="2"/>
        <v>49.96</v>
      </c>
    </row>
    <row r="53" spans="1:6">
      <c r="A53" s="8" t="s">
        <v>95</v>
      </c>
      <c r="B53" s="8">
        <v>49.98</v>
      </c>
      <c r="C53" s="8">
        <f t="shared" si="0"/>
        <v>1</v>
      </c>
      <c r="D53" s="8">
        <f t="shared" si="1"/>
        <v>0</v>
      </c>
      <c r="F53" s="8">
        <f t="shared" si="2"/>
        <v>49.98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50.03</v>
      </c>
      <c r="C55" s="8">
        <f t="shared" si="0"/>
        <v>1</v>
      </c>
      <c r="D55" s="8">
        <f t="shared" si="1"/>
        <v>0</v>
      </c>
      <c r="F55" s="8">
        <f t="shared" si="2"/>
        <v>50.03</v>
      </c>
    </row>
    <row r="56" spans="1:6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</row>
    <row r="59" spans="1:6">
      <c r="A59" s="8" t="s">
        <v>101</v>
      </c>
      <c r="B59" s="8">
        <v>50</v>
      </c>
      <c r="C59" s="8">
        <f t="shared" si="0"/>
        <v>1</v>
      </c>
      <c r="D59" s="8">
        <f t="shared" si="1"/>
        <v>0</v>
      </c>
      <c r="F59" s="8">
        <f t="shared" si="2"/>
        <v>50</v>
      </c>
    </row>
    <row r="60" spans="1:6">
      <c r="A60" s="8" t="s">
        <v>102</v>
      </c>
      <c r="B60" s="8">
        <v>49.98</v>
      </c>
      <c r="C60" s="8">
        <f t="shared" si="0"/>
        <v>1</v>
      </c>
      <c r="D60" s="8">
        <f t="shared" si="1"/>
        <v>0</v>
      </c>
      <c r="F60" s="8">
        <f t="shared" si="2"/>
        <v>49.98</v>
      </c>
    </row>
    <row r="61" spans="1:6">
      <c r="A61" s="8" t="s">
        <v>103</v>
      </c>
      <c r="B61" s="8">
        <v>50</v>
      </c>
      <c r="C61" s="8">
        <f t="shared" si="0"/>
        <v>1</v>
      </c>
      <c r="D61" s="8">
        <f t="shared" si="1"/>
        <v>0</v>
      </c>
      <c r="F61" s="8">
        <f t="shared" si="2"/>
        <v>50</v>
      </c>
    </row>
    <row r="62" spans="1:6">
      <c r="A62" s="8" t="s">
        <v>104</v>
      </c>
      <c r="B62" s="8">
        <v>50</v>
      </c>
      <c r="C62" s="8">
        <f t="shared" si="0"/>
        <v>1</v>
      </c>
      <c r="D62" s="8">
        <f t="shared" si="1"/>
        <v>0</v>
      </c>
      <c r="F62" s="8">
        <f t="shared" si="2"/>
        <v>50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50</v>
      </c>
      <c r="C65" s="8">
        <f t="shared" si="0"/>
        <v>1</v>
      </c>
      <c r="D65" s="8">
        <f t="shared" si="1"/>
        <v>0</v>
      </c>
      <c r="F65" s="8">
        <f t="shared" si="2"/>
        <v>50</v>
      </c>
    </row>
    <row r="66" spans="1:6">
      <c r="A66" s="8" t="s">
        <v>108</v>
      </c>
      <c r="B66" s="8">
        <v>50</v>
      </c>
      <c r="C66" s="8">
        <f t="shared" si="0"/>
        <v>1</v>
      </c>
      <c r="D66" s="8">
        <f t="shared" si="1"/>
        <v>0</v>
      </c>
      <c r="F66" s="8">
        <f t="shared" si="2"/>
        <v>50</v>
      </c>
    </row>
    <row r="67" spans="1:6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</row>
    <row r="68" spans="1:6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</row>
    <row r="69" spans="1:6">
      <c r="A69" s="8" t="s">
        <v>111</v>
      </c>
      <c r="B69" s="8">
        <v>49.98</v>
      </c>
      <c r="C69" s="8">
        <f t="shared" si="3"/>
        <v>1</v>
      </c>
      <c r="D69" s="8">
        <f t="shared" si="4"/>
        <v>0</v>
      </c>
      <c r="F69" s="8">
        <f t="shared" si="5"/>
        <v>49.98</v>
      </c>
    </row>
    <row r="70" spans="1:6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</row>
    <row r="71" spans="1:6">
      <c r="A71" s="8" t="s">
        <v>113</v>
      </c>
      <c r="B71" s="8">
        <v>49.95</v>
      </c>
      <c r="C71" s="8">
        <f t="shared" si="3"/>
        <v>1</v>
      </c>
      <c r="D71" s="8">
        <f t="shared" si="4"/>
        <v>0</v>
      </c>
      <c r="F71" s="8">
        <f t="shared" si="5"/>
        <v>49.95</v>
      </c>
    </row>
    <row r="72" spans="1:6">
      <c r="A72" s="8" t="s">
        <v>114</v>
      </c>
      <c r="B72" s="8">
        <v>49.97</v>
      </c>
      <c r="C72" s="8">
        <f t="shared" si="3"/>
        <v>1</v>
      </c>
      <c r="D72" s="8">
        <f t="shared" si="4"/>
        <v>0</v>
      </c>
      <c r="F72" s="8">
        <f t="shared" si="5"/>
        <v>49.97</v>
      </c>
    </row>
    <row r="73" spans="1:6">
      <c r="A73" s="8" t="s">
        <v>115</v>
      </c>
      <c r="B73" s="8">
        <v>49.96</v>
      </c>
      <c r="C73" s="8">
        <f t="shared" si="3"/>
        <v>1</v>
      </c>
      <c r="D73" s="8">
        <f t="shared" si="4"/>
        <v>0</v>
      </c>
      <c r="F73" s="8">
        <f t="shared" si="5"/>
        <v>49.96</v>
      </c>
    </row>
    <row r="74" spans="1:6">
      <c r="A74" s="8" t="s">
        <v>116</v>
      </c>
      <c r="B74" s="8">
        <v>49.91</v>
      </c>
      <c r="C74" s="8">
        <f t="shared" si="3"/>
        <v>1</v>
      </c>
      <c r="D74" s="8">
        <f t="shared" si="4"/>
        <v>0</v>
      </c>
      <c r="F74" s="8">
        <f t="shared" si="5"/>
        <v>49.91</v>
      </c>
    </row>
    <row r="75" spans="1:6">
      <c r="A75" s="8" t="s">
        <v>117</v>
      </c>
      <c r="B75" s="8">
        <v>49.98</v>
      </c>
      <c r="C75" s="8">
        <f t="shared" si="3"/>
        <v>1</v>
      </c>
      <c r="D75" s="8">
        <f t="shared" si="4"/>
        <v>0</v>
      </c>
      <c r="F75" s="8">
        <f t="shared" si="5"/>
        <v>49.98</v>
      </c>
    </row>
    <row r="76" spans="1:6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50</v>
      </c>
      <c r="C78" s="8">
        <f t="shared" si="3"/>
        <v>1</v>
      </c>
      <c r="D78" s="8">
        <f t="shared" si="4"/>
        <v>0</v>
      </c>
      <c r="F78" s="8">
        <f t="shared" si="5"/>
        <v>50</v>
      </c>
    </row>
    <row r="79" spans="1:6">
      <c r="A79" s="8" t="s">
        <v>121</v>
      </c>
      <c r="B79" s="8">
        <v>49.99</v>
      </c>
      <c r="C79" s="8">
        <f t="shared" si="3"/>
        <v>1</v>
      </c>
      <c r="D79" s="8">
        <f t="shared" si="4"/>
        <v>0</v>
      </c>
      <c r="F79" s="8">
        <f t="shared" si="5"/>
        <v>49.99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</row>
    <row r="82" spans="1:6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50.01</v>
      </c>
      <c r="C84" s="8">
        <f t="shared" si="3"/>
        <v>1</v>
      </c>
      <c r="D84" s="8">
        <f t="shared" si="4"/>
        <v>0</v>
      </c>
      <c r="F84" s="8">
        <f t="shared" si="5"/>
        <v>50.01</v>
      </c>
    </row>
    <row r="85" spans="1:6">
      <c r="A85" s="8" t="s">
        <v>127</v>
      </c>
      <c r="B85" s="8">
        <v>50.02</v>
      </c>
      <c r="C85" s="8">
        <f t="shared" si="3"/>
        <v>1</v>
      </c>
      <c r="D85" s="8">
        <f t="shared" si="4"/>
        <v>0</v>
      </c>
      <c r="F85" s="8">
        <f t="shared" si="5"/>
        <v>50.02</v>
      </c>
    </row>
    <row r="86" spans="1:6">
      <c r="A86" s="8" t="s">
        <v>128</v>
      </c>
      <c r="B86" s="8">
        <v>50.03</v>
      </c>
      <c r="C86" s="8">
        <f t="shared" si="3"/>
        <v>1</v>
      </c>
      <c r="D86" s="8">
        <f t="shared" si="4"/>
        <v>0</v>
      </c>
      <c r="F86" s="8">
        <f t="shared" si="5"/>
        <v>50.03</v>
      </c>
    </row>
    <row r="87" spans="1:6">
      <c r="A87" s="8" t="s">
        <v>129</v>
      </c>
      <c r="B87" s="8">
        <v>50.04</v>
      </c>
      <c r="C87" s="8">
        <f t="shared" si="3"/>
        <v>1</v>
      </c>
      <c r="D87" s="8">
        <f t="shared" si="4"/>
        <v>0</v>
      </c>
      <c r="F87" s="8">
        <f t="shared" si="5"/>
        <v>50.04</v>
      </c>
    </row>
    <row r="88" spans="1:6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</row>
    <row r="89" spans="1:6">
      <c r="A89" s="8" t="s">
        <v>131</v>
      </c>
      <c r="B89" s="8">
        <v>50.03</v>
      </c>
      <c r="C89" s="8">
        <f t="shared" si="3"/>
        <v>1</v>
      </c>
      <c r="D89" s="8">
        <f t="shared" si="4"/>
        <v>0</v>
      </c>
      <c r="F89" s="8">
        <f t="shared" si="5"/>
        <v>50.03</v>
      </c>
    </row>
    <row r="90" spans="1:6">
      <c r="A90" s="8" t="s">
        <v>132</v>
      </c>
      <c r="B90" s="8">
        <v>50.03</v>
      </c>
      <c r="C90" s="8">
        <f t="shared" si="3"/>
        <v>1</v>
      </c>
      <c r="D90" s="8">
        <f t="shared" si="4"/>
        <v>0</v>
      </c>
      <c r="F90" s="8">
        <f t="shared" si="5"/>
        <v>50.03</v>
      </c>
    </row>
    <row r="91" spans="1:6">
      <c r="A91" s="8" t="s">
        <v>133</v>
      </c>
      <c r="B91" s="8">
        <v>50.02</v>
      </c>
      <c r="C91" s="8">
        <f t="shared" si="3"/>
        <v>1</v>
      </c>
      <c r="D91" s="8">
        <f t="shared" si="4"/>
        <v>0</v>
      </c>
      <c r="F91" s="8">
        <f t="shared" si="5"/>
        <v>50.02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175</v>
      </c>
      <c r="B99" s="29">
        <f>AVERAGE(B3:B98)</f>
        <v>50.003229166666671</v>
      </c>
      <c r="C99" s="8">
        <f>SUM(C3:C98)/4000</f>
        <v>2.4E-2</v>
      </c>
      <c r="D99" s="8">
        <f>SUM(D3:D98)</f>
        <v>0</v>
      </c>
      <c r="F99" s="8">
        <f t="shared" si="5"/>
        <v>50.003229166666671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45" activePane="bottomRight" state="frozen"/>
      <selection activeCell="Q1" sqref="Q1:Q99"/>
      <selection pane="topRight" activeCell="Q1" sqref="Q1:Q99"/>
      <selection pane="bottomLeft" activeCell="Q1" sqref="Q1:Q99"/>
      <selection pane="bottomRight" activeCell="O47" sqref="O47:O4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257.05999999999995</v>
      </c>
      <c r="E3">
        <f>BAWANA!AM3</f>
        <v>0</v>
      </c>
      <c r="F3">
        <f>(B3+C3)*0.8</f>
        <v>256</v>
      </c>
      <c r="G3">
        <f>(D3+E3)</f>
        <v>257.05999999999995</v>
      </c>
      <c r="H3" s="154"/>
      <c r="I3">
        <f>BRPL_EOD!AK3+BRPL_EOD!AL3</f>
        <v>104.73</v>
      </c>
      <c r="J3">
        <f>BYPL_EOD!AK3+BYPL_EOD!AL3</f>
        <v>52.37</v>
      </c>
      <c r="K3">
        <f>MES_EOD!AK3+MES_EOD!AL3</f>
        <v>5.71</v>
      </c>
      <c r="L3">
        <f>NDMC_EOD!AK3+NDMC_EOD!AL3</f>
        <v>27.61</v>
      </c>
      <c r="M3">
        <f>TPDDL_EOD!AK3+TPDDL_EOD!AL3</f>
        <v>66.650000000000006</v>
      </c>
      <c r="N3">
        <f t="shared" ref="N3:N66" si="0">SUM(I3:M3)</f>
        <v>257.07000000000005</v>
      </c>
      <c r="O3" s="154">
        <f t="shared" ref="O3:O66" si="1">G3-N3</f>
        <v>-1.0000000000104592E-2</v>
      </c>
      <c r="P3">
        <v>104.72592601237014</v>
      </c>
      <c r="Q3">
        <v>52.367962811685508</v>
      </c>
      <c r="R3">
        <v>5.7097778815108704</v>
      </c>
      <c r="S3">
        <v>27.608925973470249</v>
      </c>
      <c r="T3">
        <v>66.64740732096314</v>
      </c>
      <c r="U3" s="156">
        <f t="shared" ref="U3:U66" si="2">SUM(P3:T3)</f>
        <v>257.05999999999995</v>
      </c>
      <c r="V3" s="154">
        <f t="shared" ref="V3:V66" si="3">G3-U3</f>
        <v>0</v>
      </c>
      <c r="Y3">
        <f>BAWANA!AW3+BAWANA!AX3</f>
        <v>30.47</v>
      </c>
      <c r="Z3">
        <f>BAWANA!BD3+BAWANA!BE3</f>
        <v>30.47</v>
      </c>
      <c r="AA3">
        <f>BAWANA!X3+BAWANA!Y3</f>
        <v>30.47</v>
      </c>
      <c r="AB3">
        <f>BAWANA!AE3+BAWANA!AF3</f>
        <v>30.47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257.05999999999995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257.05999999999995</v>
      </c>
      <c r="H4" s="154"/>
      <c r="I4">
        <f>BRPL_EOD!AK4+BRPL_EOD!AL4</f>
        <v>104.73</v>
      </c>
      <c r="J4">
        <f>BYPL_EOD!AK4+BYPL_EOD!AL4</f>
        <v>52.37</v>
      </c>
      <c r="K4">
        <f>MES_EOD!AK4+MES_EOD!AL4</f>
        <v>5.71</v>
      </c>
      <c r="L4">
        <f>NDMC_EOD!AK4+NDMC_EOD!AL4</f>
        <v>27.61</v>
      </c>
      <c r="M4">
        <f>TPDDL_EOD!AK4+TPDDL_EOD!AL4</f>
        <v>66.650000000000006</v>
      </c>
      <c r="N4">
        <f t="shared" si="0"/>
        <v>257.07000000000005</v>
      </c>
      <c r="O4" s="154">
        <f t="shared" si="1"/>
        <v>-1.0000000000104592E-2</v>
      </c>
      <c r="P4">
        <v>104.72592601237014</v>
      </c>
      <c r="Q4">
        <v>52.367962811685508</v>
      </c>
      <c r="R4">
        <v>5.7097778815108704</v>
      </c>
      <c r="S4">
        <v>27.608925973470249</v>
      </c>
      <c r="T4">
        <v>66.64740732096314</v>
      </c>
      <c r="U4" s="156">
        <f t="shared" si="2"/>
        <v>257.05999999999995</v>
      </c>
      <c r="V4" s="154">
        <f t="shared" si="3"/>
        <v>0</v>
      </c>
      <c r="Y4">
        <f>BAWANA!AW4+BAWANA!AX4</f>
        <v>30.47</v>
      </c>
      <c r="Z4">
        <f>BAWANA!BD4+BAWANA!BE4</f>
        <v>30.47</v>
      </c>
      <c r="AA4">
        <f>BAWANA!X4+BAWANA!Y4</f>
        <v>30.47</v>
      </c>
      <c r="AB4">
        <f>BAWANA!AE4+BAWANA!AF4</f>
        <v>30.47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257.05999999999995</v>
      </c>
      <c r="E5">
        <f>BAWANA!AM5</f>
        <v>0</v>
      </c>
      <c r="F5">
        <f t="shared" si="4"/>
        <v>256</v>
      </c>
      <c r="G5">
        <f t="shared" si="5"/>
        <v>257.05999999999995</v>
      </c>
      <c r="H5" s="154"/>
      <c r="I5">
        <f>BRPL_EOD!AK5+BRPL_EOD!AL5</f>
        <v>104.73</v>
      </c>
      <c r="J5">
        <f>BYPL_EOD!AK5+BYPL_EOD!AL5</f>
        <v>52.37</v>
      </c>
      <c r="K5">
        <f>MES_EOD!AK5+MES_EOD!AL5</f>
        <v>5.71</v>
      </c>
      <c r="L5">
        <f>NDMC_EOD!AK5+NDMC_EOD!AL5</f>
        <v>27.61</v>
      </c>
      <c r="M5">
        <f>TPDDL_EOD!AK5+TPDDL_EOD!AL5</f>
        <v>66.650000000000006</v>
      </c>
      <c r="N5">
        <f t="shared" si="0"/>
        <v>257.07000000000005</v>
      </c>
      <c r="O5" s="154">
        <f t="shared" si="1"/>
        <v>-1.0000000000104592E-2</v>
      </c>
      <c r="P5">
        <v>104.72592601237014</v>
      </c>
      <c r="Q5">
        <v>52.367962811685508</v>
      </c>
      <c r="R5">
        <v>5.7097778815108704</v>
      </c>
      <c r="S5">
        <v>27.608925973470249</v>
      </c>
      <c r="T5">
        <v>66.64740732096314</v>
      </c>
      <c r="U5" s="156">
        <f t="shared" si="2"/>
        <v>257.05999999999995</v>
      </c>
      <c r="V5" s="154">
        <f t="shared" si="3"/>
        <v>0</v>
      </c>
      <c r="Y5">
        <f>BAWANA!AW5+BAWANA!AX5</f>
        <v>30.47</v>
      </c>
      <c r="Z5">
        <f>BAWANA!BD5+BAWANA!BE5</f>
        <v>30.47</v>
      </c>
      <c r="AA5">
        <f>BAWANA!X5+BAWANA!Y5</f>
        <v>30.47</v>
      </c>
      <c r="AB5">
        <f>BAWANA!AE5+BAWANA!AF5</f>
        <v>30.47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257.05999999999995</v>
      </c>
      <c r="E6">
        <f>BAWANA!AM6</f>
        <v>0</v>
      </c>
      <c r="F6">
        <f t="shared" si="4"/>
        <v>256</v>
      </c>
      <c r="G6">
        <f t="shared" si="5"/>
        <v>257.05999999999995</v>
      </c>
      <c r="H6" s="154"/>
      <c r="I6">
        <f>BRPL_EOD!AK6+BRPL_EOD!AL6</f>
        <v>104.73</v>
      </c>
      <c r="J6">
        <f>BYPL_EOD!AK6+BYPL_EOD!AL6</f>
        <v>52.37</v>
      </c>
      <c r="K6">
        <f>MES_EOD!AK6+MES_EOD!AL6</f>
        <v>5.71</v>
      </c>
      <c r="L6">
        <f>NDMC_EOD!AK6+NDMC_EOD!AL6</f>
        <v>27.61</v>
      </c>
      <c r="M6">
        <f>TPDDL_EOD!AK6+TPDDL_EOD!AL6</f>
        <v>66.650000000000006</v>
      </c>
      <c r="N6">
        <f t="shared" si="0"/>
        <v>257.07000000000005</v>
      </c>
      <c r="O6" s="154">
        <f t="shared" si="1"/>
        <v>-1.0000000000104592E-2</v>
      </c>
      <c r="P6">
        <v>104.72592601237014</v>
      </c>
      <c r="Q6">
        <v>52.367962811685508</v>
      </c>
      <c r="R6">
        <v>5.7097778815108704</v>
      </c>
      <c r="S6">
        <v>27.608925973470249</v>
      </c>
      <c r="T6">
        <v>66.64740732096314</v>
      </c>
      <c r="U6" s="156">
        <f t="shared" si="2"/>
        <v>257.05999999999995</v>
      </c>
      <c r="V6" s="154">
        <f t="shared" si="3"/>
        <v>0</v>
      </c>
      <c r="Y6">
        <f>BAWANA!AW6+BAWANA!AX6</f>
        <v>30.47</v>
      </c>
      <c r="Z6">
        <f>BAWANA!BD6+BAWANA!BE6</f>
        <v>30.47</v>
      </c>
      <c r="AA6">
        <f>BAWANA!X6+BAWANA!Y6</f>
        <v>30.47</v>
      </c>
      <c r="AB6">
        <f>BAWANA!AE6+BAWANA!AF6</f>
        <v>30.47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257.05999999999995</v>
      </c>
      <c r="E7">
        <f>BAWANA!AM7</f>
        <v>0</v>
      </c>
      <c r="F7">
        <f t="shared" si="4"/>
        <v>256</v>
      </c>
      <c r="G7">
        <f t="shared" si="5"/>
        <v>257.05999999999995</v>
      </c>
      <c r="H7" s="154"/>
      <c r="I7">
        <f>BRPL_EOD!AK7+BRPL_EOD!AL7</f>
        <v>104.73</v>
      </c>
      <c r="J7">
        <f>BYPL_EOD!AK7+BYPL_EOD!AL7</f>
        <v>52.37</v>
      </c>
      <c r="K7">
        <f>MES_EOD!AK7+MES_EOD!AL7</f>
        <v>5.71</v>
      </c>
      <c r="L7">
        <f>NDMC_EOD!AK7+NDMC_EOD!AL7</f>
        <v>27.61</v>
      </c>
      <c r="M7">
        <f>TPDDL_EOD!AK7+TPDDL_EOD!AL7</f>
        <v>66.650000000000006</v>
      </c>
      <c r="N7">
        <f t="shared" si="0"/>
        <v>257.07000000000005</v>
      </c>
      <c r="O7" s="154">
        <f t="shared" si="1"/>
        <v>-1.0000000000104592E-2</v>
      </c>
      <c r="P7">
        <v>104.72592601237014</v>
      </c>
      <c r="Q7">
        <v>52.367962811685508</v>
      </c>
      <c r="R7">
        <v>5.7097778815108704</v>
      </c>
      <c r="S7">
        <v>27.608925973470249</v>
      </c>
      <c r="T7">
        <v>66.64740732096314</v>
      </c>
      <c r="U7" s="156">
        <f t="shared" si="2"/>
        <v>257.05999999999995</v>
      </c>
      <c r="V7" s="154">
        <f t="shared" si="3"/>
        <v>0</v>
      </c>
      <c r="Y7">
        <f>BAWANA!AW7+BAWANA!AX7</f>
        <v>30.47</v>
      </c>
      <c r="Z7">
        <f>BAWANA!BD7+BAWANA!BE7</f>
        <v>30.47</v>
      </c>
      <c r="AA7">
        <f>BAWANA!X7+BAWANA!Y7</f>
        <v>30.47</v>
      </c>
      <c r="AB7">
        <f>BAWANA!AE7+BAWANA!AF7</f>
        <v>30.47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257.05999999999995</v>
      </c>
      <c r="E8">
        <f>BAWANA!AM8</f>
        <v>0</v>
      </c>
      <c r="F8">
        <f t="shared" si="4"/>
        <v>256</v>
      </c>
      <c r="G8">
        <f t="shared" si="5"/>
        <v>257.05999999999995</v>
      </c>
      <c r="H8" s="154"/>
      <c r="I8">
        <f>BRPL_EOD!AK8+BRPL_EOD!AL8</f>
        <v>104.73</v>
      </c>
      <c r="J8">
        <f>BYPL_EOD!AK8+BYPL_EOD!AL8</f>
        <v>52.37</v>
      </c>
      <c r="K8">
        <f>MES_EOD!AK8+MES_EOD!AL8</f>
        <v>5.71</v>
      </c>
      <c r="L8">
        <f>NDMC_EOD!AK8+NDMC_EOD!AL8</f>
        <v>27.61</v>
      </c>
      <c r="M8">
        <f>TPDDL_EOD!AK8+TPDDL_EOD!AL8</f>
        <v>66.650000000000006</v>
      </c>
      <c r="N8">
        <f t="shared" si="0"/>
        <v>257.07000000000005</v>
      </c>
      <c r="O8" s="154">
        <f t="shared" si="1"/>
        <v>-1.0000000000104592E-2</v>
      </c>
      <c r="P8">
        <v>104.72592601237014</v>
      </c>
      <c r="Q8">
        <v>52.367962811685508</v>
      </c>
      <c r="R8">
        <v>5.7097778815108704</v>
      </c>
      <c r="S8">
        <v>27.608925973470249</v>
      </c>
      <c r="T8">
        <v>66.64740732096314</v>
      </c>
      <c r="U8" s="156">
        <f t="shared" si="2"/>
        <v>257.05999999999995</v>
      </c>
      <c r="V8" s="154">
        <f t="shared" si="3"/>
        <v>0</v>
      </c>
      <c r="Y8">
        <f>BAWANA!AW8+BAWANA!AX8</f>
        <v>30.47</v>
      </c>
      <c r="Z8">
        <f>BAWANA!BD8+BAWANA!BE8</f>
        <v>30.47</v>
      </c>
      <c r="AA8">
        <f>BAWANA!X8+BAWANA!Y8</f>
        <v>30.47</v>
      </c>
      <c r="AB8">
        <f>BAWANA!AE8+BAWANA!AF8</f>
        <v>30.47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258.67999999999995</v>
      </c>
      <c r="E9">
        <f>BAWANA!AM9</f>
        <v>0</v>
      </c>
      <c r="F9">
        <f t="shared" si="4"/>
        <v>256</v>
      </c>
      <c r="G9">
        <f t="shared" si="5"/>
        <v>258.67999999999995</v>
      </c>
      <c r="H9" s="154"/>
      <c r="I9">
        <f>BRPL_EOD!AK9+BRPL_EOD!AL9</f>
        <v>105.39</v>
      </c>
      <c r="J9">
        <f>BYPL_EOD!AK9+BYPL_EOD!AL9</f>
        <v>52.69</v>
      </c>
      <c r="K9">
        <f>MES_EOD!AK9+MES_EOD!AL9</f>
        <v>5.75</v>
      </c>
      <c r="L9">
        <f>NDMC_EOD!AK9+NDMC_EOD!AL9</f>
        <v>27.78</v>
      </c>
      <c r="M9">
        <f>TPDDL_EOD!AK9+TPDDL_EOD!AL9</f>
        <v>67.069999999999993</v>
      </c>
      <c r="N9">
        <f t="shared" si="0"/>
        <v>258.67999999999995</v>
      </c>
      <c r="O9" s="154">
        <f t="shared" si="1"/>
        <v>0</v>
      </c>
      <c r="P9">
        <v>105.39</v>
      </c>
      <c r="Q9">
        <v>52.69</v>
      </c>
      <c r="R9">
        <v>5.75</v>
      </c>
      <c r="S9">
        <v>27.78</v>
      </c>
      <c r="T9">
        <v>67.069999999999993</v>
      </c>
      <c r="U9" s="156">
        <f t="shared" si="2"/>
        <v>258.67999999999995</v>
      </c>
      <c r="V9" s="154">
        <f t="shared" si="3"/>
        <v>0</v>
      </c>
      <c r="Y9">
        <f>BAWANA!AW9+BAWANA!AX9</f>
        <v>30.66</v>
      </c>
      <c r="Z9">
        <f>BAWANA!BD9+BAWANA!BE9</f>
        <v>30.66</v>
      </c>
      <c r="AA9">
        <f>BAWANA!X9+BAWANA!Y9</f>
        <v>30.66</v>
      </c>
      <c r="AB9">
        <f>BAWANA!AE9+BAWANA!AF9</f>
        <v>30.66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258.67999999999995</v>
      </c>
      <c r="E10">
        <f>BAWANA!AM10</f>
        <v>0</v>
      </c>
      <c r="F10">
        <f t="shared" si="4"/>
        <v>256</v>
      </c>
      <c r="G10">
        <f t="shared" si="5"/>
        <v>258.67999999999995</v>
      </c>
      <c r="H10" s="154"/>
      <c r="I10">
        <f>BRPL_EOD!AK10+BRPL_EOD!AL10</f>
        <v>105.39</v>
      </c>
      <c r="J10">
        <f>BYPL_EOD!AK10+BYPL_EOD!AL10</f>
        <v>52.69</v>
      </c>
      <c r="K10">
        <f>MES_EOD!AK10+MES_EOD!AL10</f>
        <v>5.75</v>
      </c>
      <c r="L10">
        <f>NDMC_EOD!AK10+NDMC_EOD!AL10</f>
        <v>27.78</v>
      </c>
      <c r="M10">
        <f>TPDDL_EOD!AK10+TPDDL_EOD!AL10</f>
        <v>67.069999999999993</v>
      </c>
      <c r="N10">
        <f t="shared" si="0"/>
        <v>258.67999999999995</v>
      </c>
      <c r="O10" s="154">
        <f t="shared" si="1"/>
        <v>0</v>
      </c>
      <c r="P10">
        <v>105.39</v>
      </c>
      <c r="Q10">
        <v>52.69</v>
      </c>
      <c r="R10">
        <v>5.75</v>
      </c>
      <c r="S10">
        <v>27.78</v>
      </c>
      <c r="T10">
        <v>67.069999999999993</v>
      </c>
      <c r="U10" s="156">
        <f t="shared" si="2"/>
        <v>258.67999999999995</v>
      </c>
      <c r="V10" s="154">
        <f t="shared" si="3"/>
        <v>0</v>
      </c>
      <c r="Y10">
        <f>BAWANA!AW10+BAWANA!AX10</f>
        <v>30.66</v>
      </c>
      <c r="Z10">
        <f>BAWANA!BD10+BAWANA!BE10</f>
        <v>30.66</v>
      </c>
      <c r="AA10">
        <f>BAWANA!X10+BAWANA!Y10</f>
        <v>30.66</v>
      </c>
      <c r="AB10">
        <f>BAWANA!AE10+BAWANA!AF10</f>
        <v>30.66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252.22000000000003</v>
      </c>
      <c r="E11">
        <f>BAWANA!AM11</f>
        <v>0</v>
      </c>
      <c r="F11">
        <f t="shared" si="4"/>
        <v>256</v>
      </c>
      <c r="G11">
        <f t="shared" si="5"/>
        <v>252.22000000000003</v>
      </c>
      <c r="H11" s="154"/>
      <c r="I11">
        <f>BRPL_EOD!AK11+BRPL_EOD!AL11</f>
        <v>102.75</v>
      </c>
      <c r="J11">
        <f>BYPL_EOD!AK11+BYPL_EOD!AL11</f>
        <v>51.38</v>
      </c>
      <c r="K11">
        <f>MES_EOD!AK11+MES_EOD!AL11</f>
        <v>5.6</v>
      </c>
      <c r="L11">
        <f>NDMC_EOD!AK11+NDMC_EOD!AL11</f>
        <v>27.09</v>
      </c>
      <c r="M11">
        <f>TPDDL_EOD!AK11+TPDDL_EOD!AL11</f>
        <v>65.39</v>
      </c>
      <c r="N11">
        <f t="shared" si="0"/>
        <v>252.20999999999998</v>
      </c>
      <c r="O11" s="154">
        <f t="shared" si="1"/>
        <v>1.0000000000047748E-2</v>
      </c>
      <c r="P11">
        <v>102.75</v>
      </c>
      <c r="Q11">
        <v>51.385043125350677</v>
      </c>
      <c r="R11">
        <v>5.6003302176089411</v>
      </c>
      <c r="S11">
        <v>27.09</v>
      </c>
      <c r="T11">
        <v>65.394626657040448</v>
      </c>
      <c r="U11" s="156">
        <f t="shared" si="2"/>
        <v>252.22000000000006</v>
      </c>
      <c r="V11" s="154">
        <f t="shared" si="3"/>
        <v>0</v>
      </c>
      <c r="Y11">
        <f>BAWANA!AW11+BAWANA!AX11</f>
        <v>29.89</v>
      </c>
      <c r="Z11">
        <f>BAWANA!BD11+BAWANA!BE11</f>
        <v>29.89</v>
      </c>
      <c r="AA11">
        <f>BAWANA!X11+BAWANA!Y11</f>
        <v>29.89</v>
      </c>
      <c r="AB11">
        <f>BAWANA!AE11+BAWANA!AF11</f>
        <v>29.89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252.22000000000003</v>
      </c>
      <c r="E12">
        <f>BAWANA!AM12</f>
        <v>0</v>
      </c>
      <c r="F12">
        <f t="shared" si="4"/>
        <v>256</v>
      </c>
      <c r="G12">
        <f t="shared" si="5"/>
        <v>252.22000000000003</v>
      </c>
      <c r="H12" s="154"/>
      <c r="I12">
        <f>BRPL_EOD!AK12+BRPL_EOD!AL12</f>
        <v>102.75</v>
      </c>
      <c r="J12">
        <f>BYPL_EOD!AK12+BYPL_EOD!AL12</f>
        <v>51.38</v>
      </c>
      <c r="K12">
        <f>MES_EOD!AK12+MES_EOD!AL12</f>
        <v>5.6</v>
      </c>
      <c r="L12">
        <f>NDMC_EOD!AK12+NDMC_EOD!AL12</f>
        <v>27.09</v>
      </c>
      <c r="M12">
        <f>TPDDL_EOD!AK12+TPDDL_EOD!AL12</f>
        <v>65.39</v>
      </c>
      <c r="N12">
        <f t="shared" si="0"/>
        <v>252.20999999999998</v>
      </c>
      <c r="O12" s="154">
        <f t="shared" si="1"/>
        <v>1.0000000000047748E-2</v>
      </c>
      <c r="P12">
        <v>102.75</v>
      </c>
      <c r="Q12">
        <v>51.385043125350677</v>
      </c>
      <c r="R12">
        <v>5.6003302176089411</v>
      </c>
      <c r="S12">
        <v>27.09</v>
      </c>
      <c r="T12">
        <v>65.394626657040448</v>
      </c>
      <c r="U12" s="156">
        <f t="shared" si="2"/>
        <v>252.22000000000006</v>
      </c>
      <c r="V12" s="154">
        <f t="shared" si="3"/>
        <v>0</v>
      </c>
      <c r="Y12">
        <f>BAWANA!AW12+BAWANA!AX12</f>
        <v>29.89</v>
      </c>
      <c r="Z12">
        <f>BAWANA!BD12+BAWANA!BE12</f>
        <v>29.89</v>
      </c>
      <c r="AA12">
        <f>BAWANA!X12+BAWANA!Y12</f>
        <v>29.89</v>
      </c>
      <c r="AB12">
        <f>BAWANA!AE12+BAWANA!AF12</f>
        <v>29.89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252.22000000000003</v>
      </c>
      <c r="E13">
        <f>BAWANA!AM13</f>
        <v>0</v>
      </c>
      <c r="F13">
        <f t="shared" si="4"/>
        <v>256</v>
      </c>
      <c r="G13">
        <f t="shared" si="5"/>
        <v>252.22000000000003</v>
      </c>
      <c r="H13" s="154"/>
      <c r="I13">
        <f>BRPL_EOD!AK13+BRPL_EOD!AL13</f>
        <v>102.75</v>
      </c>
      <c r="J13">
        <f>BYPL_EOD!AK13+BYPL_EOD!AL13</f>
        <v>51.38</v>
      </c>
      <c r="K13">
        <f>MES_EOD!AK13+MES_EOD!AL13</f>
        <v>5.6</v>
      </c>
      <c r="L13">
        <f>NDMC_EOD!AK13+NDMC_EOD!AL13</f>
        <v>27.09</v>
      </c>
      <c r="M13">
        <f>TPDDL_EOD!AK13+TPDDL_EOD!AL13</f>
        <v>65.39</v>
      </c>
      <c r="N13">
        <f t="shared" si="0"/>
        <v>252.20999999999998</v>
      </c>
      <c r="O13" s="154">
        <f t="shared" si="1"/>
        <v>1.0000000000047748E-2</v>
      </c>
      <c r="P13">
        <v>102.75</v>
      </c>
      <c r="Q13">
        <v>51.385043125350677</v>
      </c>
      <c r="R13">
        <v>5.6003302176089411</v>
      </c>
      <c r="S13">
        <v>27.09</v>
      </c>
      <c r="T13">
        <v>65.394626657040448</v>
      </c>
      <c r="U13" s="156">
        <f t="shared" si="2"/>
        <v>252.22000000000006</v>
      </c>
      <c r="V13" s="154">
        <f t="shared" si="3"/>
        <v>0</v>
      </c>
      <c r="Y13">
        <f>BAWANA!AW13+BAWANA!AX13</f>
        <v>29.89</v>
      </c>
      <c r="Z13">
        <f>BAWANA!BD13+BAWANA!BE13</f>
        <v>29.89</v>
      </c>
      <c r="AA13">
        <f>BAWANA!X13+BAWANA!Y13</f>
        <v>29.89</v>
      </c>
      <c r="AB13">
        <f>BAWANA!AE13+BAWANA!AF13</f>
        <v>29.89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252.22000000000003</v>
      </c>
      <c r="E14">
        <f>BAWANA!AM14</f>
        <v>0</v>
      </c>
      <c r="F14">
        <f t="shared" si="4"/>
        <v>256</v>
      </c>
      <c r="G14">
        <f t="shared" si="5"/>
        <v>252.22000000000003</v>
      </c>
      <c r="H14" s="154"/>
      <c r="I14">
        <f>BRPL_EOD!AK14+BRPL_EOD!AL14</f>
        <v>102.75</v>
      </c>
      <c r="J14">
        <f>BYPL_EOD!AK14+BYPL_EOD!AL14</f>
        <v>51.38</v>
      </c>
      <c r="K14">
        <f>MES_EOD!AK14+MES_EOD!AL14</f>
        <v>5.6</v>
      </c>
      <c r="L14">
        <f>NDMC_EOD!AK14+NDMC_EOD!AL14</f>
        <v>27.09</v>
      </c>
      <c r="M14">
        <f>TPDDL_EOD!AK14+TPDDL_EOD!AL14</f>
        <v>65.39</v>
      </c>
      <c r="N14">
        <f t="shared" si="0"/>
        <v>252.20999999999998</v>
      </c>
      <c r="O14" s="154">
        <f t="shared" si="1"/>
        <v>1.0000000000047748E-2</v>
      </c>
      <c r="P14">
        <v>102.75</v>
      </c>
      <c r="Q14">
        <v>51.385043125350677</v>
      </c>
      <c r="R14">
        <v>5.6003302176089411</v>
      </c>
      <c r="S14">
        <v>27.09</v>
      </c>
      <c r="T14">
        <v>65.394626657040448</v>
      </c>
      <c r="U14" s="156">
        <f t="shared" si="2"/>
        <v>252.22000000000006</v>
      </c>
      <c r="V14" s="154">
        <f t="shared" si="3"/>
        <v>0</v>
      </c>
      <c r="Y14">
        <f>BAWANA!AW14+BAWANA!AX14</f>
        <v>29.89</v>
      </c>
      <c r="Z14">
        <f>BAWANA!BD14+BAWANA!BE14</f>
        <v>29.89</v>
      </c>
      <c r="AA14">
        <f>BAWANA!X14+BAWANA!Y14</f>
        <v>29.89</v>
      </c>
      <c r="AB14">
        <f>BAWANA!AE14+BAWANA!AF14</f>
        <v>29.89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253.01999999999998</v>
      </c>
      <c r="E15">
        <f>BAWANA!AM15</f>
        <v>0</v>
      </c>
      <c r="F15">
        <f t="shared" si="4"/>
        <v>256</v>
      </c>
      <c r="G15">
        <f t="shared" si="5"/>
        <v>253.01999999999998</v>
      </c>
      <c r="H15" s="154"/>
      <c r="I15">
        <f>BRPL_EOD!AK15+BRPL_EOD!AL15</f>
        <v>103.08</v>
      </c>
      <c r="J15">
        <f>BYPL_EOD!AK15+BYPL_EOD!AL15</f>
        <v>51.54</v>
      </c>
      <c r="K15">
        <f>MES_EOD!AK15+MES_EOD!AL15</f>
        <v>5.62</v>
      </c>
      <c r="L15">
        <f>NDMC_EOD!AK15+NDMC_EOD!AL15</f>
        <v>27.18</v>
      </c>
      <c r="M15">
        <f>TPDDL_EOD!AK15+TPDDL_EOD!AL15</f>
        <v>65.599999999999994</v>
      </c>
      <c r="N15">
        <f t="shared" si="0"/>
        <v>253.02</v>
      </c>
      <c r="O15" s="154">
        <f t="shared" si="1"/>
        <v>0</v>
      </c>
      <c r="P15">
        <v>103.07999999999998</v>
      </c>
      <c r="Q15">
        <v>51.539999999999992</v>
      </c>
      <c r="R15">
        <v>5.6199999999999992</v>
      </c>
      <c r="S15">
        <v>27.179999999999996</v>
      </c>
      <c r="T15">
        <v>65.59999999999998</v>
      </c>
      <c r="U15" s="156">
        <f t="shared" si="2"/>
        <v>253.01999999999998</v>
      </c>
      <c r="V15" s="154">
        <f t="shared" si="3"/>
        <v>0</v>
      </c>
      <c r="Y15">
        <f>BAWANA!AW15+BAWANA!AX15</f>
        <v>29.99</v>
      </c>
      <c r="Z15">
        <f>BAWANA!BD15+BAWANA!BE15</f>
        <v>29.99</v>
      </c>
      <c r="AA15">
        <f>BAWANA!X15+BAWANA!Y15</f>
        <v>29.99</v>
      </c>
      <c r="AB15">
        <f>BAWANA!AE15+BAWANA!AF15</f>
        <v>29.99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253.01999999999998</v>
      </c>
      <c r="E16">
        <f>BAWANA!AM16</f>
        <v>0</v>
      </c>
      <c r="F16">
        <f t="shared" si="4"/>
        <v>256</v>
      </c>
      <c r="G16">
        <f t="shared" si="5"/>
        <v>253.01999999999998</v>
      </c>
      <c r="H16" s="154"/>
      <c r="I16">
        <f>BRPL_EOD!AK16+BRPL_EOD!AL16</f>
        <v>103.08</v>
      </c>
      <c r="J16">
        <f>BYPL_EOD!AK16+BYPL_EOD!AL16</f>
        <v>51.54</v>
      </c>
      <c r="K16">
        <f>MES_EOD!AK16+MES_EOD!AL16</f>
        <v>5.62</v>
      </c>
      <c r="L16">
        <f>NDMC_EOD!AK16+NDMC_EOD!AL16</f>
        <v>27.18</v>
      </c>
      <c r="M16">
        <f>TPDDL_EOD!AK16+TPDDL_EOD!AL16</f>
        <v>65.599999999999994</v>
      </c>
      <c r="N16">
        <f t="shared" si="0"/>
        <v>253.02</v>
      </c>
      <c r="O16" s="154">
        <f t="shared" si="1"/>
        <v>0</v>
      </c>
      <c r="P16">
        <v>103.07999999999998</v>
      </c>
      <c r="Q16">
        <v>51.539999999999992</v>
      </c>
      <c r="R16">
        <v>5.6199999999999992</v>
      </c>
      <c r="S16">
        <v>27.179999999999996</v>
      </c>
      <c r="T16">
        <v>65.59999999999998</v>
      </c>
      <c r="U16" s="156">
        <f t="shared" si="2"/>
        <v>253.01999999999998</v>
      </c>
      <c r="V16" s="154">
        <f t="shared" si="3"/>
        <v>0</v>
      </c>
      <c r="Y16">
        <f>BAWANA!AW16+BAWANA!AX16</f>
        <v>29.99</v>
      </c>
      <c r="Z16">
        <f>BAWANA!BD16+BAWANA!BE16</f>
        <v>29.99</v>
      </c>
      <c r="AA16">
        <f>BAWANA!X16+BAWANA!Y16</f>
        <v>29.99</v>
      </c>
      <c r="AB16">
        <f>BAWANA!AE16+BAWANA!AF16</f>
        <v>29.99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253.01999999999998</v>
      </c>
      <c r="E17">
        <f>BAWANA!AM17</f>
        <v>0</v>
      </c>
      <c r="F17">
        <f t="shared" si="4"/>
        <v>256</v>
      </c>
      <c r="G17">
        <f t="shared" si="5"/>
        <v>253.01999999999998</v>
      </c>
      <c r="H17" s="154"/>
      <c r="I17">
        <f>BRPL_EOD!AK17+BRPL_EOD!AL17</f>
        <v>103.08</v>
      </c>
      <c r="J17">
        <f>BYPL_EOD!AK17+BYPL_EOD!AL17</f>
        <v>51.54</v>
      </c>
      <c r="K17">
        <f>MES_EOD!AK17+MES_EOD!AL17</f>
        <v>5.62</v>
      </c>
      <c r="L17">
        <f>NDMC_EOD!AK17+NDMC_EOD!AL17</f>
        <v>27.18</v>
      </c>
      <c r="M17">
        <f>TPDDL_EOD!AK17+TPDDL_EOD!AL17</f>
        <v>65.599999999999994</v>
      </c>
      <c r="N17">
        <f t="shared" si="0"/>
        <v>253.02</v>
      </c>
      <c r="O17" s="154">
        <f t="shared" si="1"/>
        <v>0</v>
      </c>
      <c r="P17">
        <v>103.07999999999998</v>
      </c>
      <c r="Q17">
        <v>51.539999999999992</v>
      </c>
      <c r="R17">
        <v>5.6199999999999992</v>
      </c>
      <c r="S17">
        <v>27.179999999999996</v>
      </c>
      <c r="T17">
        <v>65.59999999999998</v>
      </c>
      <c r="U17" s="156">
        <f t="shared" si="2"/>
        <v>253.01999999999998</v>
      </c>
      <c r="V17" s="154">
        <f t="shared" si="3"/>
        <v>0</v>
      </c>
      <c r="Y17">
        <f>BAWANA!AW17+BAWANA!AX17</f>
        <v>29.99</v>
      </c>
      <c r="Z17">
        <f>BAWANA!BD17+BAWANA!BE17</f>
        <v>29.99</v>
      </c>
      <c r="AA17">
        <f>BAWANA!X17+BAWANA!Y17</f>
        <v>29.99</v>
      </c>
      <c r="AB17">
        <f>BAWANA!AE17+BAWANA!AF17</f>
        <v>29.99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253.01999999999998</v>
      </c>
      <c r="E18">
        <f>BAWANA!AM18</f>
        <v>0</v>
      </c>
      <c r="F18">
        <f t="shared" si="4"/>
        <v>256</v>
      </c>
      <c r="G18">
        <f t="shared" si="5"/>
        <v>253.01999999999998</v>
      </c>
      <c r="H18" s="154"/>
      <c r="I18">
        <f>BRPL_EOD!AK18+BRPL_EOD!AL18</f>
        <v>103.08</v>
      </c>
      <c r="J18">
        <f>BYPL_EOD!AK18+BYPL_EOD!AL18</f>
        <v>51.54</v>
      </c>
      <c r="K18">
        <f>MES_EOD!AK18+MES_EOD!AL18</f>
        <v>5.62</v>
      </c>
      <c r="L18">
        <f>NDMC_EOD!AK18+NDMC_EOD!AL18</f>
        <v>27.18</v>
      </c>
      <c r="M18">
        <f>TPDDL_EOD!AK18+TPDDL_EOD!AL18</f>
        <v>65.599999999999994</v>
      </c>
      <c r="N18">
        <f t="shared" si="0"/>
        <v>253.02</v>
      </c>
      <c r="O18" s="154">
        <f t="shared" si="1"/>
        <v>0</v>
      </c>
      <c r="P18">
        <v>103.07999999999998</v>
      </c>
      <c r="Q18">
        <v>51.539999999999992</v>
      </c>
      <c r="R18">
        <v>5.6199999999999992</v>
      </c>
      <c r="S18">
        <v>27.179999999999996</v>
      </c>
      <c r="T18">
        <v>65.59999999999998</v>
      </c>
      <c r="U18" s="156">
        <f t="shared" si="2"/>
        <v>253.01999999999998</v>
      </c>
      <c r="V18" s="154">
        <f t="shared" si="3"/>
        <v>0</v>
      </c>
      <c r="Y18">
        <f>BAWANA!AW18+BAWANA!AX18</f>
        <v>29.99</v>
      </c>
      <c r="Z18">
        <f>BAWANA!BD18+BAWANA!BE18</f>
        <v>29.99</v>
      </c>
      <c r="AA18">
        <f>BAWANA!X18+BAWANA!Y18</f>
        <v>29.99</v>
      </c>
      <c r="AB18">
        <f>BAWANA!AE18+BAWANA!AF18</f>
        <v>29.99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253.01999999999998</v>
      </c>
      <c r="E19">
        <f>BAWANA!AM19</f>
        <v>0</v>
      </c>
      <c r="F19">
        <f t="shared" si="4"/>
        <v>256</v>
      </c>
      <c r="G19">
        <f t="shared" si="5"/>
        <v>253.01999999999998</v>
      </c>
      <c r="H19" s="154"/>
      <c r="I19">
        <f>BRPL_EOD!AK19+BRPL_EOD!AL19</f>
        <v>103.08</v>
      </c>
      <c r="J19">
        <f>BYPL_EOD!AK19+BYPL_EOD!AL19</f>
        <v>51.54</v>
      </c>
      <c r="K19">
        <f>MES_EOD!AK19+MES_EOD!AL19</f>
        <v>5.62</v>
      </c>
      <c r="L19">
        <f>NDMC_EOD!AK19+NDMC_EOD!AL19</f>
        <v>27.18</v>
      </c>
      <c r="M19">
        <f>TPDDL_EOD!AK19+TPDDL_EOD!AL19</f>
        <v>65.599999999999994</v>
      </c>
      <c r="N19">
        <f t="shared" si="0"/>
        <v>253.02</v>
      </c>
      <c r="O19" s="154">
        <f t="shared" si="1"/>
        <v>0</v>
      </c>
      <c r="P19">
        <v>103.07999999999998</v>
      </c>
      <c r="Q19">
        <v>51.539999999999992</v>
      </c>
      <c r="R19">
        <v>5.6199999999999992</v>
      </c>
      <c r="S19">
        <v>27.179999999999996</v>
      </c>
      <c r="T19">
        <v>65.59999999999998</v>
      </c>
      <c r="U19" s="156">
        <f t="shared" si="2"/>
        <v>253.01999999999998</v>
      </c>
      <c r="V19" s="154">
        <f t="shared" si="3"/>
        <v>0</v>
      </c>
      <c r="Y19">
        <f>BAWANA!AW19+BAWANA!AX19</f>
        <v>29.99</v>
      </c>
      <c r="Z19">
        <f>BAWANA!BD19+BAWANA!BE19</f>
        <v>29.99</v>
      </c>
      <c r="AA19">
        <f>BAWANA!X19+BAWANA!Y19</f>
        <v>29.99</v>
      </c>
      <c r="AB19">
        <f>BAWANA!AE19+BAWANA!AF19</f>
        <v>29.99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253.01999999999998</v>
      </c>
      <c r="E20">
        <f>BAWANA!AM20</f>
        <v>0</v>
      </c>
      <c r="F20">
        <f t="shared" si="4"/>
        <v>256</v>
      </c>
      <c r="G20">
        <f t="shared" si="5"/>
        <v>253.01999999999998</v>
      </c>
      <c r="H20" s="154"/>
      <c r="I20">
        <f>BRPL_EOD!AK20+BRPL_EOD!AL20</f>
        <v>103.08</v>
      </c>
      <c r="J20">
        <f>BYPL_EOD!AK20+BYPL_EOD!AL20</f>
        <v>51.54</v>
      </c>
      <c r="K20">
        <f>MES_EOD!AK20+MES_EOD!AL20</f>
        <v>5.62</v>
      </c>
      <c r="L20">
        <f>NDMC_EOD!AK20+NDMC_EOD!AL20</f>
        <v>27.18</v>
      </c>
      <c r="M20">
        <f>TPDDL_EOD!AK20+TPDDL_EOD!AL20</f>
        <v>65.599999999999994</v>
      </c>
      <c r="N20">
        <f t="shared" si="0"/>
        <v>253.02</v>
      </c>
      <c r="O20" s="154">
        <f t="shared" si="1"/>
        <v>0</v>
      </c>
      <c r="P20">
        <v>103.07999999999998</v>
      </c>
      <c r="Q20">
        <v>51.539999999999992</v>
      </c>
      <c r="R20">
        <v>5.6199999999999992</v>
      </c>
      <c r="S20">
        <v>27.179999999999996</v>
      </c>
      <c r="T20">
        <v>65.59999999999998</v>
      </c>
      <c r="U20" s="156">
        <f t="shared" si="2"/>
        <v>253.01999999999998</v>
      </c>
      <c r="V20" s="154">
        <f t="shared" si="3"/>
        <v>0</v>
      </c>
      <c r="Y20">
        <f>BAWANA!AW20+BAWANA!AX20</f>
        <v>29.99</v>
      </c>
      <c r="Z20">
        <f>BAWANA!BD20+BAWANA!BE20</f>
        <v>29.99</v>
      </c>
      <c r="AA20">
        <f>BAWANA!X20+BAWANA!Y20</f>
        <v>29.99</v>
      </c>
      <c r="AB20">
        <f>BAWANA!AE20+BAWANA!AF20</f>
        <v>29.99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253.01999999999998</v>
      </c>
      <c r="E21">
        <f>BAWANA!AM21</f>
        <v>0</v>
      </c>
      <c r="F21">
        <f t="shared" si="4"/>
        <v>256</v>
      </c>
      <c r="G21">
        <f t="shared" si="5"/>
        <v>253.01999999999998</v>
      </c>
      <c r="H21" s="154"/>
      <c r="I21">
        <f>BRPL_EOD!AK21+BRPL_EOD!AL21</f>
        <v>103.08</v>
      </c>
      <c r="J21">
        <f>BYPL_EOD!AK21+BYPL_EOD!AL21</f>
        <v>51.54</v>
      </c>
      <c r="K21">
        <f>MES_EOD!AK21+MES_EOD!AL21</f>
        <v>5.62</v>
      </c>
      <c r="L21">
        <f>NDMC_EOD!AK21+NDMC_EOD!AL21</f>
        <v>27.18</v>
      </c>
      <c r="M21">
        <f>TPDDL_EOD!AK21+TPDDL_EOD!AL21</f>
        <v>65.599999999999994</v>
      </c>
      <c r="N21">
        <f t="shared" si="0"/>
        <v>253.02</v>
      </c>
      <c r="O21" s="154">
        <f t="shared" si="1"/>
        <v>0</v>
      </c>
      <c r="P21">
        <v>103.07999999999998</v>
      </c>
      <c r="Q21">
        <v>51.539999999999992</v>
      </c>
      <c r="R21">
        <v>5.6199999999999992</v>
      </c>
      <c r="S21">
        <v>27.179999999999996</v>
      </c>
      <c r="T21">
        <v>65.59999999999998</v>
      </c>
      <c r="U21" s="156">
        <f t="shared" si="2"/>
        <v>253.01999999999998</v>
      </c>
      <c r="V21" s="154">
        <f t="shared" si="3"/>
        <v>0</v>
      </c>
      <c r="Y21">
        <f>BAWANA!AW21+BAWANA!AX21</f>
        <v>29.99</v>
      </c>
      <c r="Z21">
        <f>BAWANA!BD21+BAWANA!BE21</f>
        <v>29.99</v>
      </c>
      <c r="AA21">
        <f>BAWANA!X21+BAWANA!Y21</f>
        <v>29.99</v>
      </c>
      <c r="AB21">
        <f>BAWANA!AE21+BAWANA!AF21</f>
        <v>29.99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253.01999999999998</v>
      </c>
      <c r="E22">
        <f>BAWANA!AM22</f>
        <v>0</v>
      </c>
      <c r="F22">
        <f t="shared" si="4"/>
        <v>256</v>
      </c>
      <c r="G22">
        <f t="shared" si="5"/>
        <v>253.01999999999998</v>
      </c>
      <c r="H22" s="154"/>
      <c r="I22">
        <f>BRPL_EOD!AK22+BRPL_EOD!AL22</f>
        <v>103.08</v>
      </c>
      <c r="J22">
        <f>BYPL_EOD!AK22+BYPL_EOD!AL22</f>
        <v>51.54</v>
      </c>
      <c r="K22">
        <f>MES_EOD!AK22+MES_EOD!AL22</f>
        <v>5.62</v>
      </c>
      <c r="L22">
        <f>NDMC_EOD!AK22+NDMC_EOD!AL22</f>
        <v>27.18</v>
      </c>
      <c r="M22">
        <f>TPDDL_EOD!AK22+TPDDL_EOD!AL22</f>
        <v>65.599999999999994</v>
      </c>
      <c r="N22">
        <f t="shared" si="0"/>
        <v>253.02</v>
      </c>
      <c r="O22" s="154">
        <f t="shared" si="1"/>
        <v>0</v>
      </c>
      <c r="P22">
        <v>103.07999999999998</v>
      </c>
      <c r="Q22">
        <v>51.539999999999992</v>
      </c>
      <c r="R22">
        <v>5.6199999999999992</v>
      </c>
      <c r="S22">
        <v>27.179999999999996</v>
      </c>
      <c r="T22">
        <v>65.59999999999998</v>
      </c>
      <c r="U22" s="156">
        <f t="shared" si="2"/>
        <v>253.01999999999998</v>
      </c>
      <c r="V22" s="154">
        <f t="shared" si="3"/>
        <v>0</v>
      </c>
      <c r="Y22">
        <f>BAWANA!AW22+BAWANA!AX22</f>
        <v>29.99</v>
      </c>
      <c r="Z22">
        <f>BAWANA!BD22+BAWANA!BE22</f>
        <v>29.99</v>
      </c>
      <c r="AA22">
        <f>BAWANA!X22+BAWANA!Y22</f>
        <v>29.99</v>
      </c>
      <c r="AB22">
        <f>BAWANA!AE22+BAWANA!AF22</f>
        <v>29.99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254.64</v>
      </c>
      <c r="E23">
        <f>BAWANA!AM23</f>
        <v>0</v>
      </c>
      <c r="F23">
        <f t="shared" si="4"/>
        <v>256</v>
      </c>
      <c r="G23">
        <f t="shared" si="5"/>
        <v>254.64</v>
      </c>
      <c r="H23" s="154"/>
      <c r="I23">
        <f>BRPL_EOD!AK23+BRPL_EOD!AL23</f>
        <v>103.74</v>
      </c>
      <c r="J23">
        <f>BYPL_EOD!AK23+BYPL_EOD!AL23</f>
        <v>51.87</v>
      </c>
      <c r="K23">
        <f>MES_EOD!AK23+MES_EOD!AL23</f>
        <v>5.66</v>
      </c>
      <c r="L23">
        <f>NDMC_EOD!AK23+NDMC_EOD!AL23</f>
        <v>27.35</v>
      </c>
      <c r="M23">
        <f>TPDDL_EOD!AK23+TPDDL_EOD!AL23</f>
        <v>66.02</v>
      </c>
      <c r="N23">
        <f t="shared" si="0"/>
        <v>254.64</v>
      </c>
      <c r="O23" s="154">
        <f t="shared" si="1"/>
        <v>0</v>
      </c>
      <c r="P23">
        <v>103.74</v>
      </c>
      <c r="Q23">
        <v>51.87</v>
      </c>
      <c r="R23">
        <v>5.66</v>
      </c>
      <c r="S23">
        <v>27.35</v>
      </c>
      <c r="T23">
        <v>66.02</v>
      </c>
      <c r="U23" s="156">
        <f t="shared" si="2"/>
        <v>254.64</v>
      </c>
      <c r="V23" s="154">
        <f t="shared" si="3"/>
        <v>0</v>
      </c>
      <c r="Y23">
        <f>BAWANA!AW23+BAWANA!AX23</f>
        <v>30.18</v>
      </c>
      <c r="Z23">
        <f>BAWANA!BD23+BAWANA!BE23</f>
        <v>30.18</v>
      </c>
      <c r="AA23">
        <f>BAWANA!X23+BAWANA!Y23</f>
        <v>30.18</v>
      </c>
      <c r="AB23">
        <f>BAWANA!AE23+BAWANA!AF23</f>
        <v>30.18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254.64</v>
      </c>
      <c r="E24">
        <f>BAWANA!AM24</f>
        <v>0</v>
      </c>
      <c r="F24">
        <f t="shared" si="4"/>
        <v>256</v>
      </c>
      <c r="G24">
        <f t="shared" si="5"/>
        <v>254.64</v>
      </c>
      <c r="H24" s="154"/>
      <c r="I24">
        <f>BRPL_EOD!AK24+BRPL_EOD!AL24</f>
        <v>103.74</v>
      </c>
      <c r="J24">
        <f>BYPL_EOD!AK24+BYPL_EOD!AL24</f>
        <v>51.87</v>
      </c>
      <c r="K24">
        <f>MES_EOD!AK24+MES_EOD!AL24</f>
        <v>5.66</v>
      </c>
      <c r="L24">
        <f>NDMC_EOD!AK24+NDMC_EOD!AL24</f>
        <v>27.35</v>
      </c>
      <c r="M24">
        <f>TPDDL_EOD!AK24+TPDDL_EOD!AL24</f>
        <v>66.02</v>
      </c>
      <c r="N24">
        <f t="shared" si="0"/>
        <v>254.64</v>
      </c>
      <c r="O24" s="154">
        <f t="shared" si="1"/>
        <v>0</v>
      </c>
      <c r="P24">
        <v>103.74</v>
      </c>
      <c r="Q24">
        <v>51.87</v>
      </c>
      <c r="R24">
        <v>5.66</v>
      </c>
      <c r="S24">
        <v>27.35</v>
      </c>
      <c r="T24">
        <v>66.02</v>
      </c>
      <c r="U24" s="156">
        <f t="shared" si="2"/>
        <v>254.64</v>
      </c>
      <c r="V24" s="154">
        <f t="shared" si="3"/>
        <v>0</v>
      </c>
      <c r="Y24">
        <f>BAWANA!AW24+BAWANA!AX24</f>
        <v>30.18</v>
      </c>
      <c r="Z24">
        <f>BAWANA!BD24+BAWANA!BE24</f>
        <v>30.18</v>
      </c>
      <c r="AA24">
        <f>BAWANA!X24+BAWANA!Y24</f>
        <v>30.18</v>
      </c>
      <c r="AB24">
        <f>BAWANA!AE24+BAWANA!AF24</f>
        <v>30.18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254.64</v>
      </c>
      <c r="E25">
        <f>BAWANA!AM25</f>
        <v>0</v>
      </c>
      <c r="F25">
        <f t="shared" si="4"/>
        <v>256</v>
      </c>
      <c r="G25">
        <f t="shared" si="5"/>
        <v>254.64</v>
      </c>
      <c r="H25" s="154"/>
      <c r="I25">
        <f>BRPL_EOD!AK25+BRPL_EOD!AL25</f>
        <v>103.74</v>
      </c>
      <c r="J25">
        <f>BYPL_EOD!AK25+BYPL_EOD!AL25</f>
        <v>51.87</v>
      </c>
      <c r="K25">
        <f>MES_EOD!AK25+MES_EOD!AL25</f>
        <v>5.66</v>
      </c>
      <c r="L25">
        <f>NDMC_EOD!AK25+NDMC_EOD!AL25</f>
        <v>27.35</v>
      </c>
      <c r="M25">
        <f>TPDDL_EOD!AK25+TPDDL_EOD!AL25</f>
        <v>66.02</v>
      </c>
      <c r="N25">
        <f t="shared" si="0"/>
        <v>254.64</v>
      </c>
      <c r="O25" s="154">
        <f t="shared" si="1"/>
        <v>0</v>
      </c>
      <c r="P25">
        <v>103.74</v>
      </c>
      <c r="Q25">
        <v>51.87</v>
      </c>
      <c r="R25">
        <v>5.66</v>
      </c>
      <c r="S25">
        <v>27.35</v>
      </c>
      <c r="T25">
        <v>66.02</v>
      </c>
      <c r="U25" s="156">
        <f t="shared" si="2"/>
        <v>254.64</v>
      </c>
      <c r="V25" s="154">
        <f t="shared" si="3"/>
        <v>0</v>
      </c>
      <c r="Y25">
        <f>BAWANA!AW25+BAWANA!AX25</f>
        <v>30.18</v>
      </c>
      <c r="Z25">
        <f>BAWANA!BD25+BAWANA!BE25</f>
        <v>30.18</v>
      </c>
      <c r="AA25">
        <f>BAWANA!X25+BAWANA!Y25</f>
        <v>30.18</v>
      </c>
      <c r="AB25">
        <f>BAWANA!AE25+BAWANA!AF25</f>
        <v>30.18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254.64</v>
      </c>
      <c r="E26">
        <f>BAWANA!AM26</f>
        <v>0</v>
      </c>
      <c r="F26">
        <f t="shared" si="4"/>
        <v>256</v>
      </c>
      <c r="G26">
        <f t="shared" si="5"/>
        <v>254.64</v>
      </c>
      <c r="H26" s="154"/>
      <c r="I26">
        <f>BRPL_EOD!AK26+BRPL_EOD!AL26</f>
        <v>103.74</v>
      </c>
      <c r="J26">
        <f>BYPL_EOD!AK26+BYPL_EOD!AL26</f>
        <v>51.87</v>
      </c>
      <c r="K26">
        <f>MES_EOD!AK26+MES_EOD!AL26</f>
        <v>5.66</v>
      </c>
      <c r="L26">
        <f>NDMC_EOD!AK26+NDMC_EOD!AL26</f>
        <v>27.35</v>
      </c>
      <c r="M26">
        <f>TPDDL_EOD!AK26+TPDDL_EOD!AL26</f>
        <v>66.02</v>
      </c>
      <c r="N26">
        <f t="shared" si="0"/>
        <v>254.64</v>
      </c>
      <c r="O26" s="154">
        <f t="shared" si="1"/>
        <v>0</v>
      </c>
      <c r="P26">
        <v>103.74</v>
      </c>
      <c r="Q26">
        <v>51.87</v>
      </c>
      <c r="R26">
        <v>5.66</v>
      </c>
      <c r="S26">
        <v>27.35</v>
      </c>
      <c r="T26">
        <v>66.02</v>
      </c>
      <c r="U26" s="156">
        <f t="shared" si="2"/>
        <v>254.64</v>
      </c>
      <c r="V26" s="154">
        <f t="shared" si="3"/>
        <v>0</v>
      </c>
      <c r="Y26">
        <f>BAWANA!AW26+BAWANA!AX26</f>
        <v>30.18</v>
      </c>
      <c r="Z26">
        <f>BAWANA!BD26+BAWANA!BE26</f>
        <v>30.18</v>
      </c>
      <c r="AA26">
        <f>BAWANA!X26+BAWANA!Y26</f>
        <v>30.18</v>
      </c>
      <c r="AB26">
        <f>BAWANA!AE26+BAWANA!AF26</f>
        <v>30.18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254.64</v>
      </c>
      <c r="E27">
        <f>BAWANA!AM27</f>
        <v>0</v>
      </c>
      <c r="F27">
        <f t="shared" si="4"/>
        <v>256</v>
      </c>
      <c r="G27">
        <f t="shared" si="5"/>
        <v>254.64</v>
      </c>
      <c r="H27" s="154"/>
      <c r="I27">
        <f>BRPL_EOD!AK27+BRPL_EOD!AL27</f>
        <v>103.74</v>
      </c>
      <c r="J27">
        <f>BYPL_EOD!AK27+BYPL_EOD!AL27</f>
        <v>51.87</v>
      </c>
      <c r="K27">
        <f>MES_EOD!AK27+MES_EOD!AL27</f>
        <v>5.66</v>
      </c>
      <c r="L27">
        <f>NDMC_EOD!AK27+NDMC_EOD!AL27</f>
        <v>27.35</v>
      </c>
      <c r="M27">
        <f>TPDDL_EOD!AK27+TPDDL_EOD!AL27</f>
        <v>66.02</v>
      </c>
      <c r="N27">
        <f t="shared" si="0"/>
        <v>254.64</v>
      </c>
      <c r="O27" s="154">
        <f t="shared" si="1"/>
        <v>0</v>
      </c>
      <c r="P27">
        <v>103.74</v>
      </c>
      <c r="Q27">
        <v>51.87</v>
      </c>
      <c r="R27">
        <v>5.66</v>
      </c>
      <c r="S27">
        <v>27.35</v>
      </c>
      <c r="T27">
        <v>66.02</v>
      </c>
      <c r="U27" s="156">
        <f t="shared" si="2"/>
        <v>254.64</v>
      </c>
      <c r="V27" s="154">
        <f t="shared" si="3"/>
        <v>0</v>
      </c>
      <c r="Y27">
        <f>BAWANA!AW27+BAWANA!AX27</f>
        <v>30.18</v>
      </c>
      <c r="Z27">
        <f>BAWANA!BD27+BAWANA!BE27</f>
        <v>30.18</v>
      </c>
      <c r="AA27">
        <f>BAWANA!X27+BAWANA!Y27</f>
        <v>30.18</v>
      </c>
      <c r="AB27">
        <f>BAWANA!AE27+BAWANA!AF27</f>
        <v>30.18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254.64</v>
      </c>
      <c r="E28">
        <f>BAWANA!AM28</f>
        <v>0</v>
      </c>
      <c r="F28">
        <f t="shared" si="4"/>
        <v>256</v>
      </c>
      <c r="G28">
        <f t="shared" si="5"/>
        <v>254.64</v>
      </c>
      <c r="H28" s="154"/>
      <c r="I28">
        <f>BRPL_EOD!AK28+BRPL_EOD!AL28</f>
        <v>103.74</v>
      </c>
      <c r="J28">
        <f>BYPL_EOD!AK28+BYPL_EOD!AL28</f>
        <v>51.87</v>
      </c>
      <c r="K28">
        <f>MES_EOD!AK28+MES_EOD!AL28</f>
        <v>5.66</v>
      </c>
      <c r="L28">
        <f>NDMC_EOD!AK28+NDMC_EOD!AL28</f>
        <v>27.35</v>
      </c>
      <c r="M28">
        <f>TPDDL_EOD!AK28+TPDDL_EOD!AL28</f>
        <v>66.02</v>
      </c>
      <c r="N28">
        <f t="shared" si="0"/>
        <v>254.64</v>
      </c>
      <c r="O28" s="154">
        <f t="shared" si="1"/>
        <v>0</v>
      </c>
      <c r="P28">
        <v>103.74</v>
      </c>
      <c r="Q28">
        <v>51.87</v>
      </c>
      <c r="R28">
        <v>5.66</v>
      </c>
      <c r="S28">
        <v>27.35</v>
      </c>
      <c r="T28">
        <v>66.02</v>
      </c>
      <c r="U28" s="156">
        <f t="shared" si="2"/>
        <v>254.64</v>
      </c>
      <c r="V28" s="154">
        <f t="shared" si="3"/>
        <v>0</v>
      </c>
      <c r="Y28">
        <f>BAWANA!AW28+BAWANA!AX28</f>
        <v>30.18</v>
      </c>
      <c r="Z28">
        <f>BAWANA!BD28+BAWANA!BE28</f>
        <v>30.18</v>
      </c>
      <c r="AA28">
        <f>BAWANA!X28+BAWANA!Y28</f>
        <v>30.18</v>
      </c>
      <c r="AB28">
        <f>BAWANA!AE28+BAWANA!AF28</f>
        <v>30.18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254.64</v>
      </c>
      <c r="E29">
        <f>BAWANA!AM29</f>
        <v>0</v>
      </c>
      <c r="F29">
        <f t="shared" si="4"/>
        <v>256</v>
      </c>
      <c r="G29">
        <f t="shared" si="5"/>
        <v>254.64</v>
      </c>
      <c r="H29" s="154"/>
      <c r="I29">
        <f>BRPL_EOD!AK29+BRPL_EOD!AL29</f>
        <v>103.74</v>
      </c>
      <c r="J29">
        <f>BYPL_EOD!AK29+BYPL_EOD!AL29</f>
        <v>51.87</v>
      </c>
      <c r="K29">
        <f>MES_EOD!AK29+MES_EOD!AL29</f>
        <v>5.66</v>
      </c>
      <c r="L29">
        <f>NDMC_EOD!AK29+NDMC_EOD!AL29</f>
        <v>27.35</v>
      </c>
      <c r="M29">
        <f>TPDDL_EOD!AK29+TPDDL_EOD!AL29</f>
        <v>66.02</v>
      </c>
      <c r="N29">
        <f t="shared" si="0"/>
        <v>254.64</v>
      </c>
      <c r="O29" s="154">
        <f t="shared" si="1"/>
        <v>0</v>
      </c>
      <c r="P29">
        <v>103.74</v>
      </c>
      <c r="Q29">
        <v>51.87</v>
      </c>
      <c r="R29">
        <v>5.66</v>
      </c>
      <c r="S29">
        <v>27.35</v>
      </c>
      <c r="T29">
        <v>66.02</v>
      </c>
      <c r="U29" s="156">
        <f t="shared" si="2"/>
        <v>254.64</v>
      </c>
      <c r="V29" s="154">
        <f t="shared" si="3"/>
        <v>0</v>
      </c>
      <c r="Y29">
        <f>BAWANA!AW29+BAWANA!AX29</f>
        <v>30.18</v>
      </c>
      <c r="Z29">
        <f>BAWANA!BD29+BAWANA!BE29</f>
        <v>30.18</v>
      </c>
      <c r="AA29">
        <f>BAWANA!X29+BAWANA!Y29</f>
        <v>30.18</v>
      </c>
      <c r="AB29">
        <f>BAWANA!AE29+BAWANA!AF29</f>
        <v>30.18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254.64</v>
      </c>
      <c r="E30">
        <f>BAWANA!AM30</f>
        <v>0</v>
      </c>
      <c r="F30">
        <f t="shared" si="4"/>
        <v>256</v>
      </c>
      <c r="G30">
        <f t="shared" si="5"/>
        <v>254.64</v>
      </c>
      <c r="H30" s="154"/>
      <c r="I30">
        <f>BRPL_EOD!AK30+BRPL_EOD!AL30</f>
        <v>103.74</v>
      </c>
      <c r="J30">
        <f>BYPL_EOD!AK30+BYPL_EOD!AL30</f>
        <v>51.87</v>
      </c>
      <c r="K30">
        <f>MES_EOD!AK30+MES_EOD!AL30</f>
        <v>5.66</v>
      </c>
      <c r="L30">
        <f>NDMC_EOD!AK30+NDMC_EOD!AL30</f>
        <v>27.35</v>
      </c>
      <c r="M30">
        <f>TPDDL_EOD!AK30+TPDDL_EOD!AL30</f>
        <v>66.02</v>
      </c>
      <c r="N30">
        <f t="shared" si="0"/>
        <v>254.64</v>
      </c>
      <c r="O30" s="154">
        <f t="shared" si="1"/>
        <v>0</v>
      </c>
      <c r="P30">
        <v>103.74</v>
      </c>
      <c r="Q30">
        <v>51.87</v>
      </c>
      <c r="R30">
        <v>5.66</v>
      </c>
      <c r="S30">
        <v>27.35</v>
      </c>
      <c r="T30">
        <v>66.02</v>
      </c>
      <c r="U30" s="156">
        <f t="shared" si="2"/>
        <v>254.64</v>
      </c>
      <c r="V30" s="154">
        <f t="shared" si="3"/>
        <v>0</v>
      </c>
      <c r="Y30">
        <f>BAWANA!AW30+BAWANA!AX30</f>
        <v>30.18</v>
      </c>
      <c r="Z30">
        <f>BAWANA!BD30+BAWANA!BE30</f>
        <v>30.18</v>
      </c>
      <c r="AA30">
        <f>BAWANA!X30+BAWANA!Y30</f>
        <v>30.18</v>
      </c>
      <c r="AB30">
        <f>BAWANA!AE30+BAWANA!AF30</f>
        <v>30.18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270</v>
      </c>
      <c r="E31">
        <f>BAWANA!AM31</f>
        <v>0</v>
      </c>
      <c r="F31">
        <f t="shared" si="4"/>
        <v>256</v>
      </c>
      <c r="G31">
        <f t="shared" si="5"/>
        <v>270</v>
      </c>
      <c r="H31" s="154"/>
      <c r="I31">
        <f>BRPL_EOD!AK31+BRPL_EOD!AL31</f>
        <v>110</v>
      </c>
      <c r="J31">
        <f>BYPL_EOD!AK31+BYPL_EOD!AL31</f>
        <v>55</v>
      </c>
      <c r="K31">
        <f>MES_EOD!AK31+MES_EOD!AL31</f>
        <v>6</v>
      </c>
      <c r="L31">
        <f>NDMC_EOD!AK31+NDMC_EOD!AL31</f>
        <v>29</v>
      </c>
      <c r="M31">
        <f>TPDDL_EOD!AK31+TPDDL_EOD!AL31</f>
        <v>70</v>
      </c>
      <c r="N31">
        <f t="shared" si="0"/>
        <v>270</v>
      </c>
      <c r="O31" s="154">
        <f t="shared" si="1"/>
        <v>0</v>
      </c>
      <c r="P31">
        <v>110</v>
      </c>
      <c r="Q31">
        <v>55</v>
      </c>
      <c r="R31">
        <v>6</v>
      </c>
      <c r="S31">
        <v>29</v>
      </c>
      <c r="T31">
        <v>70</v>
      </c>
      <c r="U31" s="156">
        <f t="shared" si="2"/>
        <v>270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254.64</v>
      </c>
      <c r="E32">
        <f>BAWANA!AM32</f>
        <v>0</v>
      </c>
      <c r="F32">
        <f t="shared" si="4"/>
        <v>256</v>
      </c>
      <c r="G32">
        <f t="shared" si="5"/>
        <v>254.64</v>
      </c>
      <c r="H32" s="154"/>
      <c r="I32">
        <f>BRPL_EOD!AK32+BRPL_EOD!AL32</f>
        <v>103.74</v>
      </c>
      <c r="J32">
        <f>BYPL_EOD!AK32+BYPL_EOD!AL32</f>
        <v>51.87</v>
      </c>
      <c r="K32">
        <f>MES_EOD!AK32+MES_EOD!AL32</f>
        <v>5.66</v>
      </c>
      <c r="L32">
        <f>NDMC_EOD!AK32+NDMC_EOD!AL32</f>
        <v>27.35</v>
      </c>
      <c r="M32">
        <f>TPDDL_EOD!AK32+TPDDL_EOD!AL32</f>
        <v>66.02</v>
      </c>
      <c r="N32">
        <f t="shared" si="0"/>
        <v>254.64</v>
      </c>
      <c r="O32" s="154">
        <f t="shared" si="1"/>
        <v>0</v>
      </c>
      <c r="P32">
        <v>103.74</v>
      </c>
      <c r="Q32">
        <v>51.87</v>
      </c>
      <c r="R32">
        <v>5.66</v>
      </c>
      <c r="S32">
        <v>27.35</v>
      </c>
      <c r="T32">
        <v>66.02</v>
      </c>
      <c r="U32" s="156">
        <f t="shared" si="2"/>
        <v>254.64</v>
      </c>
      <c r="V32" s="154">
        <f t="shared" si="3"/>
        <v>0</v>
      </c>
      <c r="Y32">
        <f>BAWANA!AW32+BAWANA!AX32</f>
        <v>30.18</v>
      </c>
      <c r="Z32">
        <f>BAWANA!BD32+BAWANA!BE32</f>
        <v>30.18</v>
      </c>
      <c r="AA32">
        <f>BAWANA!X32+BAWANA!Y32</f>
        <v>30.18</v>
      </c>
      <c r="AB32">
        <f>BAWANA!AE32+BAWANA!AF32</f>
        <v>30.18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270</v>
      </c>
      <c r="E33">
        <f>BAWANA!AM33</f>
        <v>0</v>
      </c>
      <c r="F33">
        <f t="shared" si="4"/>
        <v>256</v>
      </c>
      <c r="G33">
        <f t="shared" si="5"/>
        <v>270</v>
      </c>
      <c r="H33" s="154"/>
      <c r="I33">
        <f>BRPL_EOD!AK33+BRPL_EOD!AL33</f>
        <v>110</v>
      </c>
      <c r="J33">
        <f>BYPL_EOD!AK33+BYPL_EOD!AL33</f>
        <v>55</v>
      </c>
      <c r="K33">
        <f>MES_EOD!AK33+MES_EOD!AL33</f>
        <v>6</v>
      </c>
      <c r="L33">
        <f>NDMC_EOD!AK33+NDMC_EOD!AL33</f>
        <v>29</v>
      </c>
      <c r="M33">
        <f>TPDDL_EOD!AK33+TPDDL_EOD!AL33</f>
        <v>70</v>
      </c>
      <c r="N33">
        <f t="shared" si="0"/>
        <v>270</v>
      </c>
      <c r="O33" s="154">
        <f t="shared" si="1"/>
        <v>0</v>
      </c>
      <c r="P33">
        <v>110</v>
      </c>
      <c r="Q33">
        <v>55</v>
      </c>
      <c r="R33">
        <v>6</v>
      </c>
      <c r="S33">
        <v>29</v>
      </c>
      <c r="T33">
        <v>70</v>
      </c>
      <c r="U33" s="156">
        <f t="shared" si="2"/>
        <v>270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270</v>
      </c>
      <c r="E34">
        <f>BAWANA!AM34</f>
        <v>0</v>
      </c>
      <c r="F34">
        <f t="shared" si="4"/>
        <v>256</v>
      </c>
      <c r="G34">
        <f t="shared" si="5"/>
        <v>270</v>
      </c>
      <c r="H34" s="154"/>
      <c r="I34">
        <f>BRPL_EOD!AK34+BRPL_EOD!AL34</f>
        <v>110</v>
      </c>
      <c r="J34">
        <f>BYPL_EOD!AK34+BYPL_EOD!AL34</f>
        <v>55</v>
      </c>
      <c r="K34">
        <f>MES_EOD!AK34+MES_EOD!AL34</f>
        <v>6</v>
      </c>
      <c r="L34">
        <f>NDMC_EOD!AK34+NDMC_EOD!AL34</f>
        <v>29</v>
      </c>
      <c r="M34">
        <f>TPDDL_EOD!AK34+TPDDL_EOD!AL34</f>
        <v>70</v>
      </c>
      <c r="N34">
        <f t="shared" si="0"/>
        <v>270</v>
      </c>
      <c r="O34" s="154">
        <f t="shared" si="1"/>
        <v>0</v>
      </c>
      <c r="P34">
        <v>110</v>
      </c>
      <c r="Q34">
        <v>55</v>
      </c>
      <c r="R34">
        <v>6</v>
      </c>
      <c r="S34">
        <v>29</v>
      </c>
      <c r="T34">
        <v>70</v>
      </c>
      <c r="U34" s="156">
        <f t="shared" si="2"/>
        <v>270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270</v>
      </c>
      <c r="E35">
        <f>BAWANA!AM35</f>
        <v>0</v>
      </c>
      <c r="F35">
        <f t="shared" si="4"/>
        <v>256</v>
      </c>
      <c r="G35">
        <f t="shared" si="5"/>
        <v>270</v>
      </c>
      <c r="H35" s="154"/>
      <c r="I35">
        <f>BRPL_EOD!AK35+BRPL_EOD!AL35</f>
        <v>110</v>
      </c>
      <c r="J35">
        <f>BYPL_EOD!AK35+BYPL_EOD!AL35</f>
        <v>55</v>
      </c>
      <c r="K35">
        <f>MES_EOD!AK35+MES_EOD!AL35</f>
        <v>6</v>
      </c>
      <c r="L35">
        <f>NDMC_EOD!AK35+NDMC_EOD!AL35</f>
        <v>29</v>
      </c>
      <c r="M35">
        <f>TPDDL_EOD!AK35+TPDDL_EOD!AL35</f>
        <v>70</v>
      </c>
      <c r="N35">
        <f t="shared" si="0"/>
        <v>270</v>
      </c>
      <c r="O35" s="154">
        <f t="shared" si="1"/>
        <v>0</v>
      </c>
      <c r="P35">
        <v>110</v>
      </c>
      <c r="Q35">
        <v>55</v>
      </c>
      <c r="R35">
        <v>6</v>
      </c>
      <c r="S35">
        <v>29</v>
      </c>
      <c r="T35">
        <v>70</v>
      </c>
      <c r="U35" s="156">
        <f t="shared" si="2"/>
        <v>270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270</v>
      </c>
      <c r="E36">
        <f>BAWANA!AM36</f>
        <v>0</v>
      </c>
      <c r="F36">
        <f t="shared" si="4"/>
        <v>256</v>
      </c>
      <c r="G36">
        <f t="shared" si="5"/>
        <v>270</v>
      </c>
      <c r="H36" s="154"/>
      <c r="I36">
        <f>BRPL_EOD!AK36+BRPL_EOD!AL36</f>
        <v>110</v>
      </c>
      <c r="J36">
        <f>BYPL_EOD!AK36+BYPL_EOD!AL36</f>
        <v>55</v>
      </c>
      <c r="K36">
        <f>MES_EOD!AK36+MES_EOD!AL36</f>
        <v>6</v>
      </c>
      <c r="L36">
        <f>NDMC_EOD!AK36+NDMC_EOD!AL36</f>
        <v>29</v>
      </c>
      <c r="M36">
        <f>TPDDL_EOD!AK36+TPDDL_EOD!AL36</f>
        <v>70</v>
      </c>
      <c r="N36">
        <f t="shared" si="0"/>
        <v>270</v>
      </c>
      <c r="O36" s="154">
        <f t="shared" si="1"/>
        <v>0</v>
      </c>
      <c r="P36">
        <v>110</v>
      </c>
      <c r="Q36">
        <v>55</v>
      </c>
      <c r="R36">
        <v>6</v>
      </c>
      <c r="S36">
        <v>29</v>
      </c>
      <c r="T36">
        <v>70</v>
      </c>
      <c r="U36" s="156">
        <f t="shared" si="2"/>
        <v>270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270</v>
      </c>
      <c r="E37">
        <f>BAWANA!AM37</f>
        <v>0</v>
      </c>
      <c r="F37">
        <f t="shared" si="4"/>
        <v>256</v>
      </c>
      <c r="G37">
        <f t="shared" si="5"/>
        <v>270</v>
      </c>
      <c r="H37" s="154"/>
      <c r="I37">
        <f>BRPL_EOD!AK37+BRPL_EOD!AL37</f>
        <v>110</v>
      </c>
      <c r="J37">
        <f>BYPL_EOD!AK37+BYPL_EOD!AL37</f>
        <v>55</v>
      </c>
      <c r="K37">
        <f>MES_EOD!AK37+MES_EOD!AL37</f>
        <v>6</v>
      </c>
      <c r="L37">
        <f>NDMC_EOD!AK37+NDMC_EOD!AL37</f>
        <v>29</v>
      </c>
      <c r="M37">
        <f>TPDDL_EOD!AK37+TPDDL_EOD!AL37</f>
        <v>70</v>
      </c>
      <c r="N37">
        <f t="shared" si="0"/>
        <v>270</v>
      </c>
      <c r="O37" s="154">
        <f t="shared" si="1"/>
        <v>0</v>
      </c>
      <c r="P37">
        <v>110</v>
      </c>
      <c r="Q37">
        <v>55</v>
      </c>
      <c r="R37">
        <v>6</v>
      </c>
      <c r="S37">
        <v>29</v>
      </c>
      <c r="T37">
        <v>70</v>
      </c>
      <c r="U37" s="156">
        <f t="shared" si="2"/>
        <v>270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270</v>
      </c>
      <c r="E38">
        <f>BAWANA!AM38</f>
        <v>0</v>
      </c>
      <c r="F38">
        <f t="shared" si="4"/>
        <v>256</v>
      </c>
      <c r="G38">
        <f t="shared" si="5"/>
        <v>270</v>
      </c>
      <c r="H38" s="154"/>
      <c r="I38">
        <f>BRPL_EOD!AK38+BRPL_EOD!AL38</f>
        <v>110</v>
      </c>
      <c r="J38">
        <f>BYPL_EOD!AK38+BYPL_EOD!AL38</f>
        <v>55</v>
      </c>
      <c r="K38">
        <f>MES_EOD!AK38+MES_EOD!AL38</f>
        <v>6</v>
      </c>
      <c r="L38">
        <f>NDMC_EOD!AK38+NDMC_EOD!AL38</f>
        <v>29</v>
      </c>
      <c r="M38">
        <f>TPDDL_EOD!AK38+TPDDL_EOD!AL38</f>
        <v>70</v>
      </c>
      <c r="N38">
        <f t="shared" si="0"/>
        <v>270</v>
      </c>
      <c r="O38" s="154">
        <f t="shared" si="1"/>
        <v>0</v>
      </c>
      <c r="P38">
        <v>110</v>
      </c>
      <c r="Q38">
        <v>55</v>
      </c>
      <c r="R38">
        <v>6</v>
      </c>
      <c r="S38">
        <v>29</v>
      </c>
      <c r="T38">
        <v>70</v>
      </c>
      <c r="U38" s="156">
        <f t="shared" si="2"/>
        <v>270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250.60000000000002</v>
      </c>
      <c r="E39">
        <f>BAWANA!AM39</f>
        <v>0</v>
      </c>
      <c r="F39">
        <f t="shared" si="4"/>
        <v>256</v>
      </c>
      <c r="G39">
        <f t="shared" si="5"/>
        <v>250.60000000000002</v>
      </c>
      <c r="H39" s="154"/>
      <c r="I39">
        <f>BRPL_EOD!AK39+BRPL_EOD!AL39</f>
        <v>102.1</v>
      </c>
      <c r="J39">
        <f>BYPL_EOD!AK39+BYPL_EOD!AL39</f>
        <v>51.05</v>
      </c>
      <c r="K39">
        <f>MES_EOD!AK39+MES_EOD!AL39</f>
        <v>5.57</v>
      </c>
      <c r="L39">
        <f>NDMC_EOD!AK39+NDMC_EOD!AL39</f>
        <v>26.92</v>
      </c>
      <c r="M39">
        <f>TPDDL_EOD!AK39+TPDDL_EOD!AL39</f>
        <v>64.97</v>
      </c>
      <c r="N39">
        <f t="shared" si="0"/>
        <v>250.60999999999999</v>
      </c>
      <c r="O39" s="154">
        <f t="shared" si="1"/>
        <v>-9.9999999999624833E-3</v>
      </c>
      <c r="P39">
        <v>102.09592594070469</v>
      </c>
      <c r="Q39">
        <v>51.047962970352344</v>
      </c>
      <c r="R39">
        <v>5.5697777423087675</v>
      </c>
      <c r="S39">
        <v>26.918925820996773</v>
      </c>
      <c r="T39">
        <v>64.967407525637455</v>
      </c>
      <c r="U39" s="156">
        <f t="shared" si="2"/>
        <v>250.60000000000002</v>
      </c>
      <c r="V39" s="154">
        <f t="shared" si="3"/>
        <v>0</v>
      </c>
      <c r="Y39">
        <f>BAWANA!AW39+BAWANA!AX39</f>
        <v>29.7</v>
      </c>
      <c r="Z39">
        <f>BAWANA!BD39+BAWANA!BE39</f>
        <v>29.7</v>
      </c>
      <c r="AA39">
        <f>BAWANA!X39+BAWANA!Y39</f>
        <v>29.7</v>
      </c>
      <c r="AB39">
        <f>BAWANA!AE39+BAWANA!AF39</f>
        <v>29.7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250.60000000000002</v>
      </c>
      <c r="E40">
        <f>BAWANA!AM40</f>
        <v>0</v>
      </c>
      <c r="F40">
        <f t="shared" si="4"/>
        <v>256</v>
      </c>
      <c r="G40">
        <f t="shared" si="5"/>
        <v>250.60000000000002</v>
      </c>
      <c r="H40" s="154"/>
      <c r="I40">
        <f>BRPL_EOD!AK40+BRPL_EOD!AL40</f>
        <v>102.1</v>
      </c>
      <c r="J40">
        <f>BYPL_EOD!AK40+BYPL_EOD!AL40</f>
        <v>51.05</v>
      </c>
      <c r="K40">
        <f>MES_EOD!AK40+MES_EOD!AL40</f>
        <v>5.57</v>
      </c>
      <c r="L40">
        <f>NDMC_EOD!AK40+NDMC_EOD!AL40</f>
        <v>26.92</v>
      </c>
      <c r="M40">
        <f>TPDDL_EOD!AK40+TPDDL_EOD!AL40</f>
        <v>64.97</v>
      </c>
      <c r="N40">
        <f t="shared" si="0"/>
        <v>250.60999999999999</v>
      </c>
      <c r="O40" s="154">
        <f t="shared" si="1"/>
        <v>-9.9999999999624833E-3</v>
      </c>
      <c r="P40">
        <v>102.09592594070469</v>
      </c>
      <c r="Q40">
        <v>51.047962970352344</v>
      </c>
      <c r="R40">
        <v>5.5697777423087675</v>
      </c>
      <c r="S40">
        <v>26.918925820996773</v>
      </c>
      <c r="T40">
        <v>64.967407525637455</v>
      </c>
      <c r="U40" s="156">
        <f t="shared" si="2"/>
        <v>250.60000000000002</v>
      </c>
      <c r="V40" s="154">
        <f t="shared" si="3"/>
        <v>0</v>
      </c>
      <c r="Y40">
        <f>BAWANA!AW40+BAWANA!AX40</f>
        <v>29.7</v>
      </c>
      <c r="Z40">
        <f>BAWANA!BD40+BAWANA!BE40</f>
        <v>29.7</v>
      </c>
      <c r="AA40">
        <f>BAWANA!X40+BAWANA!Y40</f>
        <v>29.7</v>
      </c>
      <c r="AB40">
        <f>BAWANA!AE40+BAWANA!AF40</f>
        <v>29.7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250.60000000000002</v>
      </c>
      <c r="E41">
        <f>BAWANA!AM41</f>
        <v>0</v>
      </c>
      <c r="F41">
        <f t="shared" si="4"/>
        <v>256</v>
      </c>
      <c r="G41">
        <f t="shared" si="5"/>
        <v>250.60000000000002</v>
      </c>
      <c r="H41" s="154"/>
      <c r="I41">
        <f>BRPL_EOD!AK41+BRPL_EOD!AL41</f>
        <v>102.1</v>
      </c>
      <c r="J41">
        <f>BYPL_EOD!AK41+BYPL_EOD!AL41</f>
        <v>51.05</v>
      </c>
      <c r="K41">
        <f>MES_EOD!AK41+MES_EOD!AL41</f>
        <v>5.57</v>
      </c>
      <c r="L41">
        <f>NDMC_EOD!AK41+NDMC_EOD!AL41</f>
        <v>26.92</v>
      </c>
      <c r="M41">
        <f>TPDDL_EOD!AK41+TPDDL_EOD!AL41</f>
        <v>64.97</v>
      </c>
      <c r="N41">
        <f t="shared" si="0"/>
        <v>250.60999999999999</v>
      </c>
      <c r="O41" s="154">
        <f t="shared" si="1"/>
        <v>-9.9999999999624833E-3</v>
      </c>
      <c r="P41">
        <v>102.09592594070469</v>
      </c>
      <c r="Q41">
        <v>51.047962970352344</v>
      </c>
      <c r="R41">
        <v>5.5697777423087675</v>
      </c>
      <c r="S41">
        <v>26.918925820996773</v>
      </c>
      <c r="T41">
        <v>64.967407525637455</v>
      </c>
      <c r="U41" s="156">
        <f t="shared" si="2"/>
        <v>250.60000000000002</v>
      </c>
      <c r="V41" s="154">
        <f t="shared" si="3"/>
        <v>0</v>
      </c>
      <c r="Y41">
        <f>BAWANA!AW41+BAWANA!AX41</f>
        <v>29.7</v>
      </c>
      <c r="Z41">
        <f>BAWANA!BD41+BAWANA!BE41</f>
        <v>29.7</v>
      </c>
      <c r="AA41">
        <f>BAWANA!X41+BAWANA!Y41</f>
        <v>29.7</v>
      </c>
      <c r="AB41">
        <f>BAWANA!AE41+BAWANA!AF41</f>
        <v>29.7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250.60000000000002</v>
      </c>
      <c r="E42">
        <f>BAWANA!AM42</f>
        <v>0</v>
      </c>
      <c r="F42">
        <f t="shared" si="4"/>
        <v>256</v>
      </c>
      <c r="G42">
        <f t="shared" si="5"/>
        <v>250.60000000000002</v>
      </c>
      <c r="H42" s="154"/>
      <c r="I42">
        <f>BRPL_EOD!AK42+BRPL_EOD!AL42</f>
        <v>102.1</v>
      </c>
      <c r="J42">
        <f>BYPL_EOD!AK42+BYPL_EOD!AL42</f>
        <v>51.05</v>
      </c>
      <c r="K42">
        <f>MES_EOD!AK42+MES_EOD!AL42</f>
        <v>5.57</v>
      </c>
      <c r="L42">
        <f>NDMC_EOD!AK42+NDMC_EOD!AL42</f>
        <v>26.92</v>
      </c>
      <c r="M42">
        <f>TPDDL_EOD!AK42+TPDDL_EOD!AL42</f>
        <v>64.97</v>
      </c>
      <c r="N42">
        <f t="shared" si="0"/>
        <v>250.60999999999999</v>
      </c>
      <c r="O42" s="154">
        <f t="shared" si="1"/>
        <v>-9.9999999999624833E-3</v>
      </c>
      <c r="P42">
        <v>102.09592594070469</v>
      </c>
      <c r="Q42">
        <v>51.047962970352344</v>
      </c>
      <c r="R42">
        <v>5.5697777423087675</v>
      </c>
      <c r="S42">
        <v>26.918925820996773</v>
      </c>
      <c r="T42">
        <v>64.967407525637455</v>
      </c>
      <c r="U42" s="156">
        <f t="shared" si="2"/>
        <v>250.60000000000002</v>
      </c>
      <c r="V42" s="154">
        <f t="shared" si="3"/>
        <v>0</v>
      </c>
      <c r="Y42">
        <f>BAWANA!AW42+BAWANA!AX42</f>
        <v>29.7</v>
      </c>
      <c r="Z42">
        <f>BAWANA!BD42+BAWANA!BE42</f>
        <v>29.7</v>
      </c>
      <c r="AA42">
        <f>BAWANA!X42+BAWANA!Y42</f>
        <v>29.7</v>
      </c>
      <c r="AB42">
        <f>BAWANA!AE42+BAWANA!AF42</f>
        <v>29.7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270</v>
      </c>
      <c r="E43">
        <f>BAWANA!AM43</f>
        <v>0</v>
      </c>
      <c r="F43">
        <f t="shared" si="4"/>
        <v>256</v>
      </c>
      <c r="G43">
        <f t="shared" si="5"/>
        <v>270</v>
      </c>
      <c r="H43" s="154"/>
      <c r="I43">
        <f>BRPL_EOD!AK43+BRPL_EOD!AL43</f>
        <v>110</v>
      </c>
      <c r="J43">
        <f>BYPL_EOD!AK43+BYPL_EOD!AL43</f>
        <v>55</v>
      </c>
      <c r="K43">
        <f>MES_EOD!AK43+MES_EOD!AL43</f>
        <v>6</v>
      </c>
      <c r="L43">
        <f>NDMC_EOD!AK43+NDMC_EOD!AL43</f>
        <v>29</v>
      </c>
      <c r="M43">
        <f>TPDDL_EOD!AK43+TPDDL_EOD!AL43</f>
        <v>70</v>
      </c>
      <c r="N43">
        <f t="shared" si="0"/>
        <v>270</v>
      </c>
      <c r="O43" s="154">
        <f t="shared" si="1"/>
        <v>0</v>
      </c>
      <c r="P43">
        <v>110</v>
      </c>
      <c r="Q43">
        <v>55</v>
      </c>
      <c r="R43">
        <v>6</v>
      </c>
      <c r="S43">
        <v>29</v>
      </c>
      <c r="T43">
        <v>70</v>
      </c>
      <c r="U43" s="156">
        <f t="shared" si="2"/>
        <v>270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270</v>
      </c>
      <c r="E44">
        <f>BAWANA!AM44</f>
        <v>0</v>
      </c>
      <c r="F44">
        <f t="shared" si="4"/>
        <v>256</v>
      </c>
      <c r="G44">
        <f t="shared" si="5"/>
        <v>270</v>
      </c>
      <c r="H44" s="154"/>
      <c r="I44">
        <f>BRPL_EOD!AK44+BRPL_EOD!AL44</f>
        <v>110</v>
      </c>
      <c r="J44">
        <f>BYPL_EOD!AK44+BYPL_EOD!AL44</f>
        <v>55</v>
      </c>
      <c r="K44">
        <f>MES_EOD!AK44+MES_EOD!AL44</f>
        <v>6</v>
      </c>
      <c r="L44">
        <f>NDMC_EOD!AK44+NDMC_EOD!AL44</f>
        <v>29</v>
      </c>
      <c r="M44">
        <f>TPDDL_EOD!AK44+TPDDL_EOD!AL44</f>
        <v>70</v>
      </c>
      <c r="N44">
        <f t="shared" si="0"/>
        <v>270</v>
      </c>
      <c r="O44" s="154">
        <f t="shared" si="1"/>
        <v>0</v>
      </c>
      <c r="P44">
        <v>110</v>
      </c>
      <c r="Q44">
        <v>55</v>
      </c>
      <c r="R44">
        <v>6</v>
      </c>
      <c r="S44">
        <v>29</v>
      </c>
      <c r="T44">
        <v>70</v>
      </c>
      <c r="U44" s="156">
        <f t="shared" si="2"/>
        <v>270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264</v>
      </c>
      <c r="E45">
        <f>BAWANA!AM45</f>
        <v>0</v>
      </c>
      <c r="F45">
        <f t="shared" si="4"/>
        <v>256</v>
      </c>
      <c r="G45">
        <f t="shared" si="5"/>
        <v>264</v>
      </c>
      <c r="H45" s="154"/>
      <c r="I45">
        <f>BRPL_EOD!AK45+BRPL_EOD!AL45</f>
        <v>110</v>
      </c>
      <c r="J45">
        <f>BYPL_EOD!AK45+BYPL_EOD!AL45</f>
        <v>55</v>
      </c>
      <c r="K45">
        <f>MES_EOD!AK45+MES_EOD!AL45</f>
        <v>6</v>
      </c>
      <c r="L45">
        <f>NDMC_EOD!AK45+NDMC_EOD!AL45</f>
        <v>23</v>
      </c>
      <c r="M45">
        <f>TPDDL_EOD!AK45+TPDDL_EOD!AL45</f>
        <v>70</v>
      </c>
      <c r="N45">
        <f t="shared" si="0"/>
        <v>264</v>
      </c>
      <c r="O45" s="154">
        <f t="shared" si="1"/>
        <v>0</v>
      </c>
      <c r="P45">
        <v>110</v>
      </c>
      <c r="Q45">
        <v>55</v>
      </c>
      <c r="R45">
        <v>6</v>
      </c>
      <c r="S45">
        <v>23</v>
      </c>
      <c r="T45">
        <v>70</v>
      </c>
      <c r="U45" s="156">
        <f t="shared" si="2"/>
        <v>264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264</v>
      </c>
      <c r="E46">
        <f>BAWANA!AM46</f>
        <v>0</v>
      </c>
      <c r="F46">
        <f t="shared" si="4"/>
        <v>256</v>
      </c>
      <c r="G46">
        <f t="shared" si="5"/>
        <v>264</v>
      </c>
      <c r="H46" s="154"/>
      <c r="I46">
        <f>BRPL_EOD!AK46+BRPL_EOD!AL46</f>
        <v>110</v>
      </c>
      <c r="J46">
        <f>BYPL_EOD!AK46+BYPL_EOD!AL46</f>
        <v>55</v>
      </c>
      <c r="K46">
        <f>MES_EOD!AK46+MES_EOD!AL46</f>
        <v>6</v>
      </c>
      <c r="L46">
        <f>NDMC_EOD!AK46+NDMC_EOD!AL46</f>
        <v>23</v>
      </c>
      <c r="M46">
        <f>TPDDL_EOD!AK46+TPDDL_EOD!AL46</f>
        <v>70</v>
      </c>
      <c r="N46">
        <f t="shared" si="0"/>
        <v>264</v>
      </c>
      <c r="O46" s="154">
        <f t="shared" si="1"/>
        <v>0</v>
      </c>
      <c r="P46">
        <v>110</v>
      </c>
      <c r="Q46">
        <v>55</v>
      </c>
      <c r="R46">
        <v>6</v>
      </c>
      <c r="S46">
        <v>23</v>
      </c>
      <c r="T46">
        <v>70</v>
      </c>
      <c r="U46" s="156">
        <f t="shared" si="2"/>
        <v>264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246.45600000000002</v>
      </c>
      <c r="E47">
        <f>BAWANA!AM47</f>
        <v>0</v>
      </c>
      <c r="F47">
        <f t="shared" si="4"/>
        <v>256</v>
      </c>
      <c r="G47">
        <f t="shared" si="5"/>
        <v>246.45600000000002</v>
      </c>
      <c r="H47" s="154"/>
      <c r="I47">
        <f>BRPL_EOD!AK47+BRPL_EOD!AL47</f>
        <v>102.29</v>
      </c>
      <c r="J47">
        <f>BYPL_EOD!AK47+BYPL_EOD!AL47</f>
        <v>51.14</v>
      </c>
      <c r="K47">
        <f>MES_EOD!AK47+MES_EOD!AL47</f>
        <v>5.58</v>
      </c>
      <c r="L47">
        <f>NDMC_EOD!AK47+NDMC_EOD!AL47</f>
        <v>21.39</v>
      </c>
      <c r="M47">
        <f>TPDDL_EOD!AK47+TPDDL_EOD!AL47</f>
        <v>65.09</v>
      </c>
      <c r="N47">
        <f t="shared" si="0"/>
        <v>245.49000000000004</v>
      </c>
      <c r="O47" s="154">
        <f t="shared" si="1"/>
        <v>0.96599999999997976</v>
      </c>
      <c r="P47">
        <v>102.29</v>
      </c>
      <c r="Q47">
        <v>51.541050627975352</v>
      </c>
      <c r="R47">
        <v>5.609046097121122</v>
      </c>
      <c r="S47">
        <v>21.533967170847593</v>
      </c>
      <c r="T47">
        <v>65.481936104055933</v>
      </c>
      <c r="U47" s="156">
        <f t="shared" si="2"/>
        <v>246.45599999999999</v>
      </c>
      <c r="V47" s="154">
        <f t="shared" si="3"/>
        <v>0</v>
      </c>
      <c r="Y47">
        <f>BAWANA!AW47+BAWANA!AX47</f>
        <v>29.76</v>
      </c>
      <c r="Z47">
        <f>BAWANA!BD47+BAWANA!BE47</f>
        <v>29.76</v>
      </c>
      <c r="AA47">
        <f>BAWANA!X47+BAWANA!Y47</f>
        <v>29.76</v>
      </c>
      <c r="AB47">
        <f>BAWANA!AE47+BAWANA!AF47</f>
        <v>29.76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245.48000000000002</v>
      </c>
      <c r="E48">
        <f>BAWANA!AM48</f>
        <v>0</v>
      </c>
      <c r="F48">
        <f t="shared" si="4"/>
        <v>256</v>
      </c>
      <c r="G48">
        <f t="shared" si="5"/>
        <v>245.48000000000002</v>
      </c>
      <c r="H48" s="154"/>
      <c r="I48">
        <f>BRPL_EOD!AK48+BRPL_EOD!AL48</f>
        <v>102.29</v>
      </c>
      <c r="J48">
        <f>BYPL_EOD!AK48+BYPL_EOD!AL48</f>
        <v>51.14</v>
      </c>
      <c r="K48">
        <f>MES_EOD!AK48+MES_EOD!AL48</f>
        <v>5.58</v>
      </c>
      <c r="L48">
        <f>NDMC_EOD!AK48+NDMC_EOD!AL48</f>
        <v>21.39</v>
      </c>
      <c r="M48">
        <f>TPDDL_EOD!AK48+TPDDL_EOD!AL48</f>
        <v>65.09</v>
      </c>
      <c r="N48">
        <f t="shared" si="0"/>
        <v>245.49000000000004</v>
      </c>
      <c r="O48" s="154">
        <f t="shared" si="1"/>
        <v>-1.0000000000019327E-2</v>
      </c>
      <c r="P48">
        <v>102.28583323149618</v>
      </c>
      <c r="Q48">
        <v>51.137916819422379</v>
      </c>
      <c r="R48">
        <v>5.5797726994989612</v>
      </c>
      <c r="S48">
        <v>21.389128681412682</v>
      </c>
      <c r="T48">
        <v>65.087348568169787</v>
      </c>
      <c r="U48" s="156">
        <f t="shared" si="2"/>
        <v>245.47999999999996</v>
      </c>
      <c r="V48" s="154">
        <f t="shared" si="3"/>
        <v>0</v>
      </c>
      <c r="Y48">
        <f>BAWANA!AW48+BAWANA!AX48</f>
        <v>29.76</v>
      </c>
      <c r="Z48">
        <f>BAWANA!BD48+BAWANA!BE48</f>
        <v>29.76</v>
      </c>
      <c r="AA48">
        <f>BAWANA!X48+BAWANA!Y48</f>
        <v>29.76</v>
      </c>
      <c r="AB48">
        <f>BAWANA!AE48+BAWANA!AF48</f>
        <v>29.76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246.06600000000003</v>
      </c>
      <c r="E49">
        <f>BAWANA!AM49</f>
        <v>0</v>
      </c>
      <c r="F49">
        <f t="shared" si="4"/>
        <v>256</v>
      </c>
      <c r="G49">
        <f t="shared" si="5"/>
        <v>246.06600000000003</v>
      </c>
      <c r="H49" s="154"/>
      <c r="I49">
        <f>BRPL_EOD!AK49+BRPL_EOD!AL49</f>
        <v>102.29</v>
      </c>
      <c r="J49">
        <f>BYPL_EOD!AK49+BYPL_EOD!AL49</f>
        <v>51.14</v>
      </c>
      <c r="K49">
        <f>MES_EOD!AK49+MES_EOD!AL49</f>
        <v>5.58</v>
      </c>
      <c r="L49">
        <f>NDMC_EOD!AK49+NDMC_EOD!AL49</f>
        <v>21.39</v>
      </c>
      <c r="M49">
        <f>TPDDL_EOD!AK49+TPDDL_EOD!AL49</f>
        <v>65.09</v>
      </c>
      <c r="N49">
        <f t="shared" si="0"/>
        <v>245.49000000000004</v>
      </c>
      <c r="O49" s="154">
        <f t="shared" si="1"/>
        <v>0.57599999999999341</v>
      </c>
      <c r="P49">
        <v>102.29</v>
      </c>
      <c r="Q49">
        <v>51.378543199341614</v>
      </c>
      <c r="R49">
        <v>5.5974102543572259</v>
      </c>
      <c r="S49">
        <v>21.475847221140633</v>
      </c>
      <c r="T49">
        <v>65.324199325160535</v>
      </c>
      <c r="U49" s="156">
        <f t="shared" si="2"/>
        <v>246.06600000000003</v>
      </c>
      <c r="V49" s="154">
        <f t="shared" si="3"/>
        <v>0</v>
      </c>
      <c r="Y49">
        <f>BAWANA!AW49+BAWANA!AX49</f>
        <v>29.76</v>
      </c>
      <c r="Z49">
        <f>BAWANA!BD49+BAWANA!BE49</f>
        <v>29.76</v>
      </c>
      <c r="AA49">
        <f>BAWANA!X49+BAWANA!Y49</f>
        <v>29.76</v>
      </c>
      <c r="AB49">
        <f>BAWANA!AE49+BAWANA!AF49</f>
        <v>29.76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245.48000000000002</v>
      </c>
      <c r="E50">
        <f>BAWANA!AM50</f>
        <v>0</v>
      </c>
      <c r="F50">
        <f t="shared" si="4"/>
        <v>256</v>
      </c>
      <c r="G50">
        <f t="shared" si="5"/>
        <v>245.48000000000002</v>
      </c>
      <c r="H50" s="154"/>
      <c r="I50">
        <f>BRPL_EOD!AK50+BRPL_EOD!AL50</f>
        <v>102.29</v>
      </c>
      <c r="J50">
        <f>BYPL_EOD!AK50+BYPL_EOD!AL50</f>
        <v>51.14</v>
      </c>
      <c r="K50">
        <f>MES_EOD!AK50+MES_EOD!AL50</f>
        <v>5.58</v>
      </c>
      <c r="L50">
        <f>NDMC_EOD!AK50+NDMC_EOD!AL50</f>
        <v>21.39</v>
      </c>
      <c r="M50">
        <f>TPDDL_EOD!AK50+TPDDL_EOD!AL50</f>
        <v>65.09</v>
      </c>
      <c r="N50">
        <f t="shared" si="0"/>
        <v>245.49000000000004</v>
      </c>
      <c r="O50" s="154">
        <f t="shared" si="1"/>
        <v>-1.0000000000019327E-2</v>
      </c>
      <c r="P50">
        <v>102.28583323149618</v>
      </c>
      <c r="Q50">
        <v>51.137916819422379</v>
      </c>
      <c r="R50">
        <v>5.5797726994989612</v>
      </c>
      <c r="S50">
        <v>21.389128681412682</v>
      </c>
      <c r="T50">
        <v>65.087348568169787</v>
      </c>
      <c r="U50" s="156">
        <f t="shared" si="2"/>
        <v>245.47999999999996</v>
      </c>
      <c r="V50" s="154">
        <f t="shared" si="3"/>
        <v>0</v>
      </c>
      <c r="Y50">
        <f>BAWANA!AW50+BAWANA!AX50</f>
        <v>29.76</v>
      </c>
      <c r="Z50">
        <f>BAWANA!BD50+BAWANA!BE50</f>
        <v>29.76</v>
      </c>
      <c r="AA50">
        <f>BAWANA!X50+BAWANA!Y50</f>
        <v>29.76</v>
      </c>
      <c r="AB50">
        <f>BAWANA!AE50+BAWANA!AF50</f>
        <v>29.76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244.67999999999998</v>
      </c>
      <c r="E51">
        <f>BAWANA!AM51</f>
        <v>0</v>
      </c>
      <c r="F51">
        <f t="shared" si="4"/>
        <v>256</v>
      </c>
      <c r="G51">
        <f t="shared" si="5"/>
        <v>244.67999999999998</v>
      </c>
      <c r="H51" s="154"/>
      <c r="I51">
        <f>BRPL_EOD!AK51+BRPL_EOD!AL51</f>
        <v>101.95</v>
      </c>
      <c r="J51">
        <f>BYPL_EOD!AK51+BYPL_EOD!AL51</f>
        <v>50.98</v>
      </c>
      <c r="K51">
        <f>MES_EOD!AK51+MES_EOD!AL51</f>
        <v>5.56</v>
      </c>
      <c r="L51">
        <f>NDMC_EOD!AK51+NDMC_EOD!AL51</f>
        <v>21.32</v>
      </c>
      <c r="M51">
        <f>TPDDL_EOD!AK51+TPDDL_EOD!AL51</f>
        <v>64.88</v>
      </c>
      <c r="N51">
        <f t="shared" si="0"/>
        <v>244.69</v>
      </c>
      <c r="O51" s="154">
        <f t="shared" si="1"/>
        <v>-1.0000000000019327E-2</v>
      </c>
      <c r="P51">
        <v>101.94583350361681</v>
      </c>
      <c r="Q51">
        <v>50.977916547468219</v>
      </c>
      <c r="R51">
        <v>5.5597727737136777</v>
      </c>
      <c r="S51">
        <v>21.319128693448853</v>
      </c>
      <c r="T51">
        <v>64.877348481752406</v>
      </c>
      <c r="U51" s="156">
        <f t="shared" si="2"/>
        <v>244.67999999999995</v>
      </c>
      <c r="V51" s="154">
        <f t="shared" si="3"/>
        <v>0</v>
      </c>
      <c r="Y51">
        <f>BAWANA!AW51+BAWANA!AX51</f>
        <v>29.66</v>
      </c>
      <c r="Z51">
        <f>BAWANA!BD51+BAWANA!BE51</f>
        <v>29.66</v>
      </c>
      <c r="AA51">
        <f>BAWANA!X51+BAWANA!Y51</f>
        <v>29.66</v>
      </c>
      <c r="AB51">
        <f>BAWANA!AE51+BAWANA!AF51</f>
        <v>29.66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244.67999999999998</v>
      </c>
      <c r="E52">
        <f>BAWANA!AM52</f>
        <v>0</v>
      </c>
      <c r="F52">
        <f t="shared" si="4"/>
        <v>256</v>
      </c>
      <c r="G52">
        <f t="shared" si="5"/>
        <v>244.67999999999998</v>
      </c>
      <c r="H52" s="154"/>
      <c r="I52">
        <f>BRPL_EOD!AK52+BRPL_EOD!AL52</f>
        <v>101.95</v>
      </c>
      <c r="J52">
        <f>BYPL_EOD!AK52+BYPL_EOD!AL52</f>
        <v>50.98</v>
      </c>
      <c r="K52">
        <f>MES_EOD!AK52+MES_EOD!AL52</f>
        <v>5.56</v>
      </c>
      <c r="L52">
        <f>NDMC_EOD!AK52+NDMC_EOD!AL52</f>
        <v>21.32</v>
      </c>
      <c r="M52">
        <f>TPDDL_EOD!AK52+TPDDL_EOD!AL52</f>
        <v>64.88</v>
      </c>
      <c r="N52">
        <f t="shared" si="0"/>
        <v>244.69</v>
      </c>
      <c r="O52" s="154">
        <f t="shared" si="1"/>
        <v>-1.0000000000019327E-2</v>
      </c>
      <c r="P52">
        <v>101.94583350361681</v>
      </c>
      <c r="Q52">
        <v>50.977916547468219</v>
      </c>
      <c r="R52">
        <v>5.5597727737136777</v>
      </c>
      <c r="S52">
        <v>21.319128693448853</v>
      </c>
      <c r="T52">
        <v>64.877348481752406</v>
      </c>
      <c r="U52" s="156">
        <f t="shared" si="2"/>
        <v>244.67999999999995</v>
      </c>
      <c r="V52" s="154">
        <f t="shared" si="3"/>
        <v>0</v>
      </c>
      <c r="Y52">
        <f>BAWANA!AW52+BAWANA!AX52</f>
        <v>29.66</v>
      </c>
      <c r="Z52">
        <f>BAWANA!BD52+BAWANA!BE52</f>
        <v>29.66</v>
      </c>
      <c r="AA52">
        <f>BAWANA!X52+BAWANA!Y52</f>
        <v>29.66</v>
      </c>
      <c r="AB52">
        <f>BAWANA!AE52+BAWANA!AF52</f>
        <v>29.66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237.27</v>
      </c>
      <c r="E53">
        <f>BAWANA!AM53</f>
        <v>0</v>
      </c>
      <c r="F53">
        <f t="shared" si="4"/>
        <v>256</v>
      </c>
      <c r="G53">
        <f t="shared" si="5"/>
        <v>237.27</v>
      </c>
      <c r="H53" s="154"/>
      <c r="I53">
        <f>BRPL_EOD!AK53+BRPL_EOD!AL53</f>
        <v>82</v>
      </c>
      <c r="J53">
        <f>BYPL_EOD!AK53+BYPL_EOD!AL53</f>
        <v>55</v>
      </c>
      <c r="K53">
        <f>MES_EOD!AK53+MES_EOD!AL53</f>
        <v>7.27</v>
      </c>
      <c r="L53">
        <f>NDMC_EOD!AK53+NDMC_EOD!AL53</f>
        <v>23</v>
      </c>
      <c r="M53">
        <f>TPDDL_EOD!AK53+TPDDL_EOD!AL53</f>
        <v>70</v>
      </c>
      <c r="N53">
        <f t="shared" si="0"/>
        <v>237.27</v>
      </c>
      <c r="O53" s="154">
        <f t="shared" si="1"/>
        <v>0</v>
      </c>
      <c r="P53">
        <v>82</v>
      </c>
      <c r="Q53">
        <v>55</v>
      </c>
      <c r="R53">
        <v>7.27</v>
      </c>
      <c r="S53">
        <v>23</v>
      </c>
      <c r="T53">
        <v>70</v>
      </c>
      <c r="U53" s="156">
        <f t="shared" si="2"/>
        <v>237.27</v>
      </c>
      <c r="V53" s="154">
        <f t="shared" si="3"/>
        <v>0</v>
      </c>
      <c r="Y53">
        <f>BAWANA!AW53+BAWANA!AX53</f>
        <v>32</v>
      </c>
      <c r="Z53">
        <f>BAWANA!BD53+BAWANA!BE53</f>
        <v>0.73</v>
      </c>
      <c r="AA53">
        <f>BAWANA!X53+BAWANA!Y53</f>
        <v>32</v>
      </c>
      <c r="AB53">
        <f>BAWANA!AE53+BAWANA!AF53</f>
        <v>0.73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237.27</v>
      </c>
      <c r="E54">
        <f>BAWANA!AM54</f>
        <v>0</v>
      </c>
      <c r="F54">
        <f t="shared" si="4"/>
        <v>256</v>
      </c>
      <c r="G54">
        <f t="shared" si="5"/>
        <v>237.27</v>
      </c>
      <c r="H54" s="154"/>
      <c r="I54">
        <f>BRPL_EOD!AK54+BRPL_EOD!AL54</f>
        <v>82</v>
      </c>
      <c r="J54">
        <f>BYPL_EOD!AK54+BYPL_EOD!AL54</f>
        <v>55</v>
      </c>
      <c r="K54">
        <f>MES_EOD!AK54+MES_EOD!AL54</f>
        <v>7.27</v>
      </c>
      <c r="L54">
        <f>NDMC_EOD!AK54+NDMC_EOD!AL54</f>
        <v>23</v>
      </c>
      <c r="M54">
        <f>TPDDL_EOD!AK54+TPDDL_EOD!AL54</f>
        <v>70</v>
      </c>
      <c r="N54">
        <f t="shared" si="0"/>
        <v>237.27</v>
      </c>
      <c r="O54" s="154">
        <f t="shared" si="1"/>
        <v>0</v>
      </c>
      <c r="P54">
        <v>82</v>
      </c>
      <c r="Q54">
        <v>55</v>
      </c>
      <c r="R54">
        <v>7.27</v>
      </c>
      <c r="S54">
        <v>23</v>
      </c>
      <c r="T54">
        <v>70</v>
      </c>
      <c r="U54" s="156">
        <f t="shared" si="2"/>
        <v>237.27</v>
      </c>
      <c r="V54" s="154">
        <f t="shared" si="3"/>
        <v>0</v>
      </c>
      <c r="Y54">
        <f>BAWANA!AW54+BAWANA!AX54</f>
        <v>32</v>
      </c>
      <c r="Z54">
        <f>BAWANA!BD54+BAWANA!BE54</f>
        <v>0.73</v>
      </c>
      <c r="AA54">
        <f>BAWANA!X54+BAWANA!Y54</f>
        <v>32</v>
      </c>
      <c r="AB54">
        <f>BAWANA!AE54+BAWANA!AF54</f>
        <v>0.73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237.27</v>
      </c>
      <c r="E55">
        <f>BAWANA!AM55</f>
        <v>0</v>
      </c>
      <c r="F55">
        <f t="shared" si="4"/>
        <v>256</v>
      </c>
      <c r="G55">
        <f t="shared" si="5"/>
        <v>237.27</v>
      </c>
      <c r="H55" s="154"/>
      <c r="I55">
        <f>BRPL_EOD!AK55+BRPL_EOD!AL55</f>
        <v>82</v>
      </c>
      <c r="J55">
        <f>BYPL_EOD!AK55+BYPL_EOD!AL55</f>
        <v>55</v>
      </c>
      <c r="K55">
        <f>MES_EOD!AK55+MES_EOD!AL55</f>
        <v>7.27</v>
      </c>
      <c r="L55">
        <f>NDMC_EOD!AK55+NDMC_EOD!AL55</f>
        <v>23</v>
      </c>
      <c r="M55">
        <f>TPDDL_EOD!AK55+TPDDL_EOD!AL55</f>
        <v>70</v>
      </c>
      <c r="N55">
        <f t="shared" si="0"/>
        <v>237.27</v>
      </c>
      <c r="O55" s="154">
        <f t="shared" si="1"/>
        <v>0</v>
      </c>
      <c r="P55">
        <v>82</v>
      </c>
      <c r="Q55">
        <v>55</v>
      </c>
      <c r="R55">
        <v>7.27</v>
      </c>
      <c r="S55">
        <v>23</v>
      </c>
      <c r="T55">
        <v>70</v>
      </c>
      <c r="U55" s="156">
        <f t="shared" si="2"/>
        <v>237.27</v>
      </c>
      <c r="V55" s="154">
        <f t="shared" si="3"/>
        <v>0</v>
      </c>
      <c r="Y55">
        <f>BAWANA!AW55+BAWANA!AX55</f>
        <v>32</v>
      </c>
      <c r="Z55">
        <f>BAWANA!BD55+BAWANA!BE55</f>
        <v>0.73</v>
      </c>
      <c r="AA55">
        <f>BAWANA!X55+BAWANA!Y55</f>
        <v>32</v>
      </c>
      <c r="AB55">
        <f>BAWANA!AE55+BAWANA!AF55</f>
        <v>0.73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237.27</v>
      </c>
      <c r="E56">
        <f>BAWANA!AM56</f>
        <v>0</v>
      </c>
      <c r="F56">
        <f t="shared" si="4"/>
        <v>256</v>
      </c>
      <c r="G56">
        <f t="shared" si="5"/>
        <v>237.27</v>
      </c>
      <c r="H56" s="154"/>
      <c r="I56">
        <f>BRPL_EOD!AK56+BRPL_EOD!AL56</f>
        <v>82</v>
      </c>
      <c r="J56">
        <f>BYPL_EOD!AK56+BYPL_EOD!AL56</f>
        <v>55</v>
      </c>
      <c r="K56">
        <f>MES_EOD!AK56+MES_EOD!AL56</f>
        <v>7.27</v>
      </c>
      <c r="L56">
        <f>NDMC_EOD!AK56+NDMC_EOD!AL56</f>
        <v>23</v>
      </c>
      <c r="M56">
        <f>TPDDL_EOD!AK56+TPDDL_EOD!AL56</f>
        <v>70</v>
      </c>
      <c r="N56">
        <f t="shared" si="0"/>
        <v>237.27</v>
      </c>
      <c r="O56" s="154">
        <f t="shared" si="1"/>
        <v>0</v>
      </c>
      <c r="P56">
        <v>82</v>
      </c>
      <c r="Q56">
        <v>55</v>
      </c>
      <c r="R56">
        <v>7.27</v>
      </c>
      <c r="S56">
        <v>23</v>
      </c>
      <c r="T56">
        <v>70</v>
      </c>
      <c r="U56" s="156">
        <f t="shared" si="2"/>
        <v>237.27</v>
      </c>
      <c r="V56" s="154">
        <f t="shared" si="3"/>
        <v>0</v>
      </c>
      <c r="Y56">
        <f>BAWANA!AW56+BAWANA!AX56</f>
        <v>32</v>
      </c>
      <c r="Z56">
        <f>BAWANA!BD56+BAWANA!BE56</f>
        <v>0.73</v>
      </c>
      <c r="AA56">
        <f>BAWANA!X56+BAWANA!Y56</f>
        <v>32</v>
      </c>
      <c r="AB56">
        <f>BAWANA!AE56+BAWANA!AF56</f>
        <v>0.73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237.27</v>
      </c>
      <c r="E57">
        <f>BAWANA!AM57</f>
        <v>0</v>
      </c>
      <c r="F57">
        <f t="shared" si="4"/>
        <v>256</v>
      </c>
      <c r="G57">
        <f t="shared" si="5"/>
        <v>237.27</v>
      </c>
      <c r="H57" s="154"/>
      <c r="I57">
        <f>BRPL_EOD!AK57+BRPL_EOD!AL57</f>
        <v>82</v>
      </c>
      <c r="J57">
        <f>BYPL_EOD!AK57+BYPL_EOD!AL57</f>
        <v>55</v>
      </c>
      <c r="K57">
        <f>MES_EOD!AK57+MES_EOD!AL57</f>
        <v>7.27</v>
      </c>
      <c r="L57">
        <f>NDMC_EOD!AK57+NDMC_EOD!AL57</f>
        <v>23</v>
      </c>
      <c r="M57">
        <f>TPDDL_EOD!AK57+TPDDL_EOD!AL57</f>
        <v>70</v>
      </c>
      <c r="N57">
        <f t="shared" si="0"/>
        <v>237.27</v>
      </c>
      <c r="O57" s="154">
        <f t="shared" si="1"/>
        <v>0</v>
      </c>
      <c r="P57">
        <v>82</v>
      </c>
      <c r="Q57">
        <v>55</v>
      </c>
      <c r="R57">
        <v>7.27</v>
      </c>
      <c r="S57">
        <v>23</v>
      </c>
      <c r="T57">
        <v>70</v>
      </c>
      <c r="U57" s="156">
        <f t="shared" si="2"/>
        <v>237.27</v>
      </c>
      <c r="V57" s="154">
        <f t="shared" si="3"/>
        <v>0</v>
      </c>
      <c r="Y57">
        <f>BAWANA!AW57+BAWANA!AX57</f>
        <v>32</v>
      </c>
      <c r="Z57">
        <f>BAWANA!BD57+BAWANA!BE57</f>
        <v>0.73</v>
      </c>
      <c r="AA57">
        <f>BAWANA!X57+BAWANA!Y57</f>
        <v>32</v>
      </c>
      <c r="AB57">
        <f>BAWANA!AE57+BAWANA!AF57</f>
        <v>0.73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237.27</v>
      </c>
      <c r="E58">
        <f>BAWANA!AM58</f>
        <v>0</v>
      </c>
      <c r="F58">
        <f t="shared" si="4"/>
        <v>256</v>
      </c>
      <c r="G58">
        <f t="shared" si="5"/>
        <v>237.27</v>
      </c>
      <c r="H58" s="154"/>
      <c r="I58">
        <f>BRPL_EOD!AK58+BRPL_EOD!AL58</f>
        <v>82</v>
      </c>
      <c r="J58">
        <f>BYPL_EOD!AK58+BYPL_EOD!AL58</f>
        <v>55</v>
      </c>
      <c r="K58">
        <f>MES_EOD!AK58+MES_EOD!AL58</f>
        <v>7.27</v>
      </c>
      <c r="L58">
        <f>NDMC_EOD!AK58+NDMC_EOD!AL58</f>
        <v>23</v>
      </c>
      <c r="M58">
        <f>TPDDL_EOD!AK58+TPDDL_EOD!AL58</f>
        <v>70</v>
      </c>
      <c r="N58">
        <f t="shared" si="0"/>
        <v>237.27</v>
      </c>
      <c r="O58" s="154">
        <f t="shared" si="1"/>
        <v>0</v>
      </c>
      <c r="P58">
        <v>82</v>
      </c>
      <c r="Q58">
        <v>55</v>
      </c>
      <c r="R58">
        <v>7.27</v>
      </c>
      <c r="S58">
        <v>23</v>
      </c>
      <c r="T58">
        <v>70</v>
      </c>
      <c r="U58" s="156">
        <f t="shared" si="2"/>
        <v>237.27</v>
      </c>
      <c r="V58" s="154">
        <f t="shared" si="3"/>
        <v>0</v>
      </c>
      <c r="Y58">
        <f>BAWANA!AW58+BAWANA!AX58</f>
        <v>32</v>
      </c>
      <c r="Z58">
        <f>BAWANA!BD58+BAWANA!BE58</f>
        <v>0.73</v>
      </c>
      <c r="AA58">
        <f>BAWANA!X58+BAWANA!Y58</f>
        <v>32</v>
      </c>
      <c r="AB58">
        <f>BAWANA!AE58+BAWANA!AF58</f>
        <v>0.73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237.27</v>
      </c>
      <c r="E59">
        <f>BAWANA!AM59</f>
        <v>0</v>
      </c>
      <c r="F59">
        <f t="shared" si="4"/>
        <v>256</v>
      </c>
      <c r="G59">
        <f t="shared" si="5"/>
        <v>237.27</v>
      </c>
      <c r="H59" s="154"/>
      <c r="I59">
        <f>BRPL_EOD!AK59+BRPL_EOD!AL59</f>
        <v>82</v>
      </c>
      <c r="J59">
        <f>BYPL_EOD!AK59+BYPL_EOD!AL59</f>
        <v>55</v>
      </c>
      <c r="K59">
        <f>MES_EOD!AK59+MES_EOD!AL59</f>
        <v>7.27</v>
      </c>
      <c r="L59">
        <f>NDMC_EOD!AK59+NDMC_EOD!AL59</f>
        <v>23</v>
      </c>
      <c r="M59">
        <f>TPDDL_EOD!AK59+TPDDL_EOD!AL59</f>
        <v>70</v>
      </c>
      <c r="N59">
        <f t="shared" si="0"/>
        <v>237.27</v>
      </c>
      <c r="O59" s="154">
        <f t="shared" si="1"/>
        <v>0</v>
      </c>
      <c r="P59">
        <v>82</v>
      </c>
      <c r="Q59">
        <v>55</v>
      </c>
      <c r="R59">
        <v>7.27</v>
      </c>
      <c r="S59">
        <v>23</v>
      </c>
      <c r="T59">
        <v>70</v>
      </c>
      <c r="U59" s="156">
        <f t="shared" si="2"/>
        <v>237.27</v>
      </c>
      <c r="V59" s="154">
        <f t="shared" si="3"/>
        <v>0</v>
      </c>
      <c r="Y59">
        <f>BAWANA!AW59+BAWANA!AX59</f>
        <v>32</v>
      </c>
      <c r="Z59">
        <f>BAWANA!BD59+BAWANA!BE59</f>
        <v>0.73</v>
      </c>
      <c r="AA59">
        <f>BAWANA!X59+BAWANA!Y59</f>
        <v>32</v>
      </c>
      <c r="AB59">
        <f>BAWANA!AE59+BAWANA!AF59</f>
        <v>0.73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237.27</v>
      </c>
      <c r="E60">
        <f>BAWANA!AM60</f>
        <v>0</v>
      </c>
      <c r="F60">
        <f t="shared" si="4"/>
        <v>256</v>
      </c>
      <c r="G60">
        <f t="shared" si="5"/>
        <v>237.27</v>
      </c>
      <c r="H60" s="154"/>
      <c r="I60">
        <f>BRPL_EOD!AK60+BRPL_EOD!AL60</f>
        <v>82</v>
      </c>
      <c r="J60">
        <f>BYPL_EOD!AK60+BYPL_EOD!AL60</f>
        <v>55</v>
      </c>
      <c r="K60">
        <f>MES_EOD!AK60+MES_EOD!AL60</f>
        <v>7.27</v>
      </c>
      <c r="L60">
        <f>NDMC_EOD!AK60+NDMC_EOD!AL60</f>
        <v>23</v>
      </c>
      <c r="M60">
        <f>TPDDL_EOD!AK60+TPDDL_EOD!AL60</f>
        <v>70</v>
      </c>
      <c r="N60">
        <f t="shared" si="0"/>
        <v>237.27</v>
      </c>
      <c r="O60" s="154">
        <f t="shared" si="1"/>
        <v>0</v>
      </c>
      <c r="P60">
        <v>82</v>
      </c>
      <c r="Q60">
        <v>55</v>
      </c>
      <c r="R60">
        <v>7.27</v>
      </c>
      <c r="S60">
        <v>23</v>
      </c>
      <c r="T60">
        <v>70</v>
      </c>
      <c r="U60" s="156">
        <f t="shared" si="2"/>
        <v>237.27</v>
      </c>
      <c r="V60" s="154">
        <f t="shared" si="3"/>
        <v>0</v>
      </c>
      <c r="Y60">
        <f>BAWANA!AW60+BAWANA!AX60</f>
        <v>32</v>
      </c>
      <c r="Z60">
        <f>BAWANA!BD60+BAWANA!BE60</f>
        <v>0.73</v>
      </c>
      <c r="AA60">
        <f>BAWANA!X60+BAWANA!Y60</f>
        <v>32</v>
      </c>
      <c r="AB60">
        <f>BAWANA!AE60+BAWANA!AF60</f>
        <v>0.73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237.27</v>
      </c>
      <c r="E61">
        <f>BAWANA!AM61</f>
        <v>0</v>
      </c>
      <c r="F61">
        <f t="shared" si="4"/>
        <v>256</v>
      </c>
      <c r="G61">
        <f t="shared" si="5"/>
        <v>237.27</v>
      </c>
      <c r="H61" s="154"/>
      <c r="I61">
        <f>BRPL_EOD!AK61+BRPL_EOD!AL61</f>
        <v>82</v>
      </c>
      <c r="J61">
        <f>BYPL_EOD!AK61+BYPL_EOD!AL61</f>
        <v>55</v>
      </c>
      <c r="K61">
        <f>MES_EOD!AK61+MES_EOD!AL61</f>
        <v>7.27</v>
      </c>
      <c r="L61">
        <f>NDMC_EOD!AK61+NDMC_EOD!AL61</f>
        <v>23</v>
      </c>
      <c r="M61">
        <f>TPDDL_EOD!AK61+TPDDL_EOD!AL61</f>
        <v>70</v>
      </c>
      <c r="N61">
        <f t="shared" si="0"/>
        <v>237.27</v>
      </c>
      <c r="O61" s="154">
        <f t="shared" si="1"/>
        <v>0</v>
      </c>
      <c r="P61">
        <v>82</v>
      </c>
      <c r="Q61">
        <v>55</v>
      </c>
      <c r="R61">
        <v>7.27</v>
      </c>
      <c r="S61">
        <v>23</v>
      </c>
      <c r="T61">
        <v>70</v>
      </c>
      <c r="U61" s="156">
        <f t="shared" si="2"/>
        <v>237.27</v>
      </c>
      <c r="V61" s="154">
        <f t="shared" si="3"/>
        <v>0</v>
      </c>
      <c r="Y61">
        <f>BAWANA!AW61+BAWANA!AX61</f>
        <v>32</v>
      </c>
      <c r="Z61">
        <f>BAWANA!BD61+BAWANA!BE61</f>
        <v>0.73</v>
      </c>
      <c r="AA61">
        <f>BAWANA!X61+BAWANA!Y61</f>
        <v>32</v>
      </c>
      <c r="AB61">
        <f>BAWANA!AE61+BAWANA!AF61</f>
        <v>0.73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264</v>
      </c>
      <c r="E62">
        <f>BAWANA!AM62</f>
        <v>0</v>
      </c>
      <c r="F62">
        <f t="shared" si="4"/>
        <v>256</v>
      </c>
      <c r="G62">
        <f t="shared" si="5"/>
        <v>264</v>
      </c>
      <c r="H62" s="154"/>
      <c r="I62">
        <f>BRPL_EOD!AK62+BRPL_EOD!AL62</f>
        <v>110</v>
      </c>
      <c r="J62">
        <f>BYPL_EOD!AK62+BYPL_EOD!AL62</f>
        <v>55</v>
      </c>
      <c r="K62">
        <f>MES_EOD!AK62+MES_EOD!AL62</f>
        <v>6</v>
      </c>
      <c r="L62">
        <f>NDMC_EOD!AK62+NDMC_EOD!AL62</f>
        <v>23</v>
      </c>
      <c r="M62">
        <f>TPDDL_EOD!AK62+TPDDL_EOD!AL62</f>
        <v>70</v>
      </c>
      <c r="N62">
        <f t="shared" si="0"/>
        <v>264</v>
      </c>
      <c r="O62" s="154">
        <f t="shared" si="1"/>
        <v>0</v>
      </c>
      <c r="P62">
        <v>110</v>
      </c>
      <c r="Q62">
        <v>55</v>
      </c>
      <c r="R62">
        <v>6</v>
      </c>
      <c r="S62">
        <v>23</v>
      </c>
      <c r="T62">
        <v>70</v>
      </c>
      <c r="U62" s="156">
        <f t="shared" si="2"/>
        <v>264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264</v>
      </c>
      <c r="E63">
        <f>BAWANA!AM63</f>
        <v>0</v>
      </c>
      <c r="F63">
        <f t="shared" si="4"/>
        <v>256</v>
      </c>
      <c r="G63">
        <f t="shared" si="5"/>
        <v>264</v>
      </c>
      <c r="H63" s="154"/>
      <c r="I63">
        <f>BRPL_EOD!AK63+BRPL_EOD!AL63</f>
        <v>110</v>
      </c>
      <c r="J63">
        <f>BYPL_EOD!AK63+BYPL_EOD!AL63</f>
        <v>55</v>
      </c>
      <c r="K63">
        <f>MES_EOD!AK63+MES_EOD!AL63</f>
        <v>6</v>
      </c>
      <c r="L63">
        <f>NDMC_EOD!AK63+NDMC_EOD!AL63</f>
        <v>23</v>
      </c>
      <c r="M63">
        <f>TPDDL_EOD!AK63+TPDDL_EOD!AL63</f>
        <v>70</v>
      </c>
      <c r="N63">
        <f t="shared" si="0"/>
        <v>264</v>
      </c>
      <c r="O63" s="154">
        <f t="shared" si="1"/>
        <v>0</v>
      </c>
      <c r="P63">
        <v>110</v>
      </c>
      <c r="Q63">
        <v>55</v>
      </c>
      <c r="R63">
        <v>6</v>
      </c>
      <c r="S63">
        <v>23</v>
      </c>
      <c r="T63">
        <v>70</v>
      </c>
      <c r="U63" s="156">
        <f t="shared" si="2"/>
        <v>264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264</v>
      </c>
      <c r="E64">
        <f>BAWANA!AM64</f>
        <v>0</v>
      </c>
      <c r="F64">
        <f t="shared" si="4"/>
        <v>256</v>
      </c>
      <c r="G64">
        <f t="shared" si="5"/>
        <v>264</v>
      </c>
      <c r="H64" s="154"/>
      <c r="I64">
        <f>BRPL_EOD!AK64+BRPL_EOD!AL64</f>
        <v>110</v>
      </c>
      <c r="J64">
        <f>BYPL_EOD!AK64+BYPL_EOD!AL64</f>
        <v>55</v>
      </c>
      <c r="K64">
        <f>MES_EOD!AK64+MES_EOD!AL64</f>
        <v>6</v>
      </c>
      <c r="L64">
        <f>NDMC_EOD!AK64+NDMC_EOD!AL64</f>
        <v>23</v>
      </c>
      <c r="M64">
        <f>TPDDL_EOD!AK64+TPDDL_EOD!AL64</f>
        <v>70</v>
      </c>
      <c r="N64">
        <f t="shared" si="0"/>
        <v>264</v>
      </c>
      <c r="O64" s="154">
        <f t="shared" si="1"/>
        <v>0</v>
      </c>
      <c r="P64">
        <v>110</v>
      </c>
      <c r="Q64">
        <v>55</v>
      </c>
      <c r="R64">
        <v>6</v>
      </c>
      <c r="S64">
        <v>23</v>
      </c>
      <c r="T64">
        <v>70</v>
      </c>
      <c r="U64" s="156">
        <f t="shared" si="2"/>
        <v>264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</v>
      </c>
      <c r="E65">
        <f>BAWANA!AM65</f>
        <v>0</v>
      </c>
      <c r="F65">
        <f t="shared" si="4"/>
        <v>256</v>
      </c>
      <c r="G65">
        <f t="shared" si="5"/>
        <v>264</v>
      </c>
      <c r="H65" s="154"/>
      <c r="I65">
        <f>BRPL_EOD!AK65+BRPL_EOD!AL65</f>
        <v>110</v>
      </c>
      <c r="J65">
        <f>BYPL_EOD!AK65+BYPL_EOD!AL65</f>
        <v>55</v>
      </c>
      <c r="K65">
        <f>MES_EOD!AK65+MES_EOD!AL65</f>
        <v>6</v>
      </c>
      <c r="L65">
        <f>NDMC_EOD!AK65+NDMC_EOD!AL65</f>
        <v>23</v>
      </c>
      <c r="M65">
        <f>TPDDL_EOD!AK65+TPDDL_EOD!AL65</f>
        <v>70</v>
      </c>
      <c r="N65">
        <f t="shared" si="0"/>
        <v>264</v>
      </c>
      <c r="O65" s="154">
        <f t="shared" si="1"/>
        <v>0</v>
      </c>
      <c r="P65">
        <v>110</v>
      </c>
      <c r="Q65">
        <v>55</v>
      </c>
      <c r="R65">
        <v>6</v>
      </c>
      <c r="S65">
        <v>23</v>
      </c>
      <c r="T65">
        <v>70</v>
      </c>
      <c r="U65" s="156">
        <f t="shared" si="2"/>
        <v>264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264</v>
      </c>
      <c r="E66">
        <f>BAWANA!AM66</f>
        <v>0</v>
      </c>
      <c r="F66">
        <f t="shared" si="4"/>
        <v>256</v>
      </c>
      <c r="G66">
        <f t="shared" si="5"/>
        <v>264</v>
      </c>
      <c r="H66" s="154"/>
      <c r="I66">
        <f>BRPL_EOD!AK66+BRPL_EOD!AL66</f>
        <v>110</v>
      </c>
      <c r="J66">
        <f>BYPL_EOD!AK66+BYPL_EOD!AL66</f>
        <v>55</v>
      </c>
      <c r="K66">
        <f>MES_EOD!AK66+MES_EOD!AL66</f>
        <v>6</v>
      </c>
      <c r="L66">
        <f>NDMC_EOD!AK66+NDMC_EOD!AL66</f>
        <v>23</v>
      </c>
      <c r="M66">
        <f>TPDDL_EOD!AK66+TPDDL_EOD!AL66</f>
        <v>70</v>
      </c>
      <c r="N66">
        <f t="shared" si="0"/>
        <v>264</v>
      </c>
      <c r="O66" s="154">
        <f t="shared" si="1"/>
        <v>0</v>
      </c>
      <c r="P66">
        <v>110</v>
      </c>
      <c r="Q66">
        <v>55</v>
      </c>
      <c r="R66">
        <v>6</v>
      </c>
      <c r="S66">
        <v>23</v>
      </c>
      <c r="T66">
        <v>70</v>
      </c>
      <c r="U66" s="156">
        <f t="shared" si="2"/>
        <v>264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264</v>
      </c>
      <c r="E67">
        <f>BAWANA!AM67</f>
        <v>0</v>
      </c>
      <c r="F67">
        <f t="shared" si="4"/>
        <v>256</v>
      </c>
      <c r="G67">
        <f t="shared" si="5"/>
        <v>264</v>
      </c>
      <c r="H67" s="154"/>
      <c r="I67">
        <f>BRPL_EOD!AK67+BRPL_EOD!AL67</f>
        <v>110</v>
      </c>
      <c r="J67">
        <f>BYPL_EOD!AK67+BYPL_EOD!AL67</f>
        <v>55</v>
      </c>
      <c r="K67">
        <f>MES_EOD!AK67+MES_EOD!AL67</f>
        <v>6</v>
      </c>
      <c r="L67">
        <f>NDMC_EOD!AK67+NDMC_EOD!AL67</f>
        <v>23</v>
      </c>
      <c r="M67">
        <f>TPDDL_EOD!AK67+TPDDL_EOD!AL67</f>
        <v>70</v>
      </c>
      <c r="N67">
        <f t="shared" ref="N67:N98" si="7">SUM(I67:M67)</f>
        <v>264</v>
      </c>
      <c r="O67" s="154">
        <f t="shared" ref="O67:O98" si="8">G67-N67</f>
        <v>0</v>
      </c>
      <c r="P67">
        <v>110</v>
      </c>
      <c r="Q67">
        <v>55</v>
      </c>
      <c r="R67">
        <v>6</v>
      </c>
      <c r="S67">
        <v>23</v>
      </c>
      <c r="T67">
        <v>70</v>
      </c>
      <c r="U67" s="156">
        <f t="shared" ref="U67:U98" si="9">SUM(P67:T67)</f>
        <v>264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264</v>
      </c>
      <c r="H68" s="154"/>
      <c r="I68">
        <f>BRPL_EOD!AK68+BRPL_EOD!AL68</f>
        <v>110</v>
      </c>
      <c r="J68">
        <f>BYPL_EOD!AK68+BYPL_EOD!AL68</f>
        <v>55</v>
      </c>
      <c r="K68">
        <f>MES_EOD!AK68+MES_EOD!AL68</f>
        <v>6</v>
      </c>
      <c r="L68">
        <f>NDMC_EOD!AK68+NDMC_EOD!AL68</f>
        <v>23</v>
      </c>
      <c r="M68">
        <f>TPDDL_EOD!AK68+TPDDL_EOD!AL68</f>
        <v>70</v>
      </c>
      <c r="N68">
        <f t="shared" si="7"/>
        <v>264</v>
      </c>
      <c r="O68" s="154">
        <f t="shared" si="8"/>
        <v>0</v>
      </c>
      <c r="P68">
        <v>110</v>
      </c>
      <c r="Q68">
        <v>55</v>
      </c>
      <c r="R68">
        <v>6</v>
      </c>
      <c r="S68">
        <v>23</v>
      </c>
      <c r="T68">
        <v>70</v>
      </c>
      <c r="U68" s="156">
        <f t="shared" si="9"/>
        <v>264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264</v>
      </c>
      <c r="E69">
        <f>BAWANA!AM69</f>
        <v>0</v>
      </c>
      <c r="F69">
        <f t="shared" si="11"/>
        <v>256</v>
      </c>
      <c r="G69">
        <f t="shared" si="12"/>
        <v>264</v>
      </c>
      <c r="H69" s="154"/>
      <c r="I69">
        <f>BRPL_EOD!AK69+BRPL_EOD!AL69</f>
        <v>110</v>
      </c>
      <c r="J69">
        <f>BYPL_EOD!AK69+BYPL_EOD!AL69</f>
        <v>55</v>
      </c>
      <c r="K69">
        <f>MES_EOD!AK69+MES_EOD!AL69</f>
        <v>6</v>
      </c>
      <c r="L69">
        <f>NDMC_EOD!AK69+NDMC_EOD!AL69</f>
        <v>23</v>
      </c>
      <c r="M69">
        <f>TPDDL_EOD!AK69+TPDDL_EOD!AL69</f>
        <v>70</v>
      </c>
      <c r="N69">
        <f t="shared" si="7"/>
        <v>264</v>
      </c>
      <c r="O69" s="154">
        <f t="shared" si="8"/>
        <v>0</v>
      </c>
      <c r="P69">
        <v>110</v>
      </c>
      <c r="Q69">
        <v>55</v>
      </c>
      <c r="R69">
        <v>6</v>
      </c>
      <c r="S69">
        <v>23</v>
      </c>
      <c r="T69">
        <v>70</v>
      </c>
      <c r="U69" s="156">
        <f t="shared" si="9"/>
        <v>264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264</v>
      </c>
      <c r="E70">
        <f>BAWANA!AM70</f>
        <v>0</v>
      </c>
      <c r="F70">
        <f t="shared" si="11"/>
        <v>256</v>
      </c>
      <c r="G70">
        <f t="shared" si="12"/>
        <v>264</v>
      </c>
      <c r="H70" s="154"/>
      <c r="I70">
        <f>BRPL_EOD!AK70+BRPL_EOD!AL70</f>
        <v>110</v>
      </c>
      <c r="J70">
        <f>BYPL_EOD!AK70+BYPL_EOD!AL70</f>
        <v>55</v>
      </c>
      <c r="K70">
        <f>MES_EOD!AK70+MES_EOD!AL70</f>
        <v>6</v>
      </c>
      <c r="L70">
        <f>NDMC_EOD!AK70+NDMC_EOD!AL70</f>
        <v>23</v>
      </c>
      <c r="M70">
        <f>TPDDL_EOD!AK70+TPDDL_EOD!AL70</f>
        <v>70</v>
      </c>
      <c r="N70">
        <f t="shared" si="7"/>
        <v>264</v>
      </c>
      <c r="O70" s="154">
        <f t="shared" si="8"/>
        <v>0</v>
      </c>
      <c r="P70">
        <v>110</v>
      </c>
      <c r="Q70">
        <v>55</v>
      </c>
      <c r="R70">
        <v>6</v>
      </c>
      <c r="S70">
        <v>23</v>
      </c>
      <c r="T70">
        <v>70</v>
      </c>
      <c r="U70" s="156">
        <f t="shared" si="9"/>
        <v>264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264</v>
      </c>
      <c r="E71">
        <f>BAWANA!AM71</f>
        <v>0</v>
      </c>
      <c r="F71">
        <f t="shared" si="11"/>
        <v>256</v>
      </c>
      <c r="G71">
        <f t="shared" si="12"/>
        <v>264</v>
      </c>
      <c r="H71" s="154"/>
      <c r="I71">
        <f>BRPL_EOD!AK71+BRPL_EOD!AL71</f>
        <v>110</v>
      </c>
      <c r="J71">
        <f>BYPL_EOD!AK71+BYPL_EOD!AL71</f>
        <v>55</v>
      </c>
      <c r="K71">
        <f>MES_EOD!AK71+MES_EOD!AL71</f>
        <v>6</v>
      </c>
      <c r="L71">
        <f>NDMC_EOD!AK71+NDMC_EOD!AL71</f>
        <v>23</v>
      </c>
      <c r="M71">
        <f>TPDDL_EOD!AK71+TPDDL_EOD!AL71</f>
        <v>70</v>
      </c>
      <c r="N71">
        <f t="shared" si="7"/>
        <v>264</v>
      </c>
      <c r="O71" s="154">
        <f t="shared" si="8"/>
        <v>0</v>
      </c>
      <c r="P71">
        <v>110</v>
      </c>
      <c r="Q71">
        <v>55</v>
      </c>
      <c r="R71">
        <v>6</v>
      </c>
      <c r="S71">
        <v>23</v>
      </c>
      <c r="T71">
        <v>70</v>
      </c>
      <c r="U71" s="156">
        <f t="shared" si="9"/>
        <v>264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264</v>
      </c>
      <c r="E72">
        <f>BAWANA!AM72</f>
        <v>0</v>
      </c>
      <c r="F72">
        <f t="shared" si="11"/>
        <v>256</v>
      </c>
      <c r="G72">
        <f t="shared" si="12"/>
        <v>264</v>
      </c>
      <c r="H72" s="154"/>
      <c r="I72">
        <f>BRPL_EOD!AK72+BRPL_EOD!AL72</f>
        <v>110</v>
      </c>
      <c r="J72">
        <f>BYPL_EOD!AK72+BYPL_EOD!AL72</f>
        <v>55</v>
      </c>
      <c r="K72">
        <f>MES_EOD!AK72+MES_EOD!AL72</f>
        <v>6</v>
      </c>
      <c r="L72">
        <f>NDMC_EOD!AK72+NDMC_EOD!AL72</f>
        <v>23</v>
      </c>
      <c r="M72">
        <f>TPDDL_EOD!AK72+TPDDL_EOD!AL72</f>
        <v>70</v>
      </c>
      <c r="N72">
        <f t="shared" si="7"/>
        <v>264</v>
      </c>
      <c r="O72" s="154">
        <f t="shared" si="8"/>
        <v>0</v>
      </c>
      <c r="P72">
        <v>110</v>
      </c>
      <c r="Q72">
        <v>55</v>
      </c>
      <c r="R72">
        <v>6</v>
      </c>
      <c r="S72">
        <v>23</v>
      </c>
      <c r="T72">
        <v>70</v>
      </c>
      <c r="U72" s="156">
        <f t="shared" si="9"/>
        <v>264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243.88</v>
      </c>
      <c r="E73">
        <f>BAWANA!AM73</f>
        <v>0</v>
      </c>
      <c r="F73">
        <f t="shared" si="11"/>
        <v>256</v>
      </c>
      <c r="G73">
        <f t="shared" si="12"/>
        <v>243.88</v>
      </c>
      <c r="H73" s="154"/>
      <c r="I73">
        <f>BRPL_EOD!AK73+BRPL_EOD!AL73</f>
        <v>101.62</v>
      </c>
      <c r="J73">
        <f>BYPL_EOD!AK73+BYPL_EOD!AL73</f>
        <v>50.81</v>
      </c>
      <c r="K73">
        <f>MES_EOD!AK73+MES_EOD!AL73</f>
        <v>5.54</v>
      </c>
      <c r="L73">
        <f>NDMC_EOD!AK73+NDMC_EOD!AL73</f>
        <v>21.25</v>
      </c>
      <c r="M73">
        <f>TPDDL_EOD!AK73+TPDDL_EOD!AL73</f>
        <v>64.66</v>
      </c>
      <c r="N73">
        <f t="shared" si="7"/>
        <v>243.88</v>
      </c>
      <c r="O73" s="154">
        <f t="shared" si="8"/>
        <v>0</v>
      </c>
      <c r="P73">
        <v>101.62</v>
      </c>
      <c r="Q73">
        <v>50.81</v>
      </c>
      <c r="R73">
        <v>5.54</v>
      </c>
      <c r="S73">
        <v>21.25</v>
      </c>
      <c r="T73">
        <v>64.66</v>
      </c>
      <c r="U73" s="156">
        <f t="shared" si="9"/>
        <v>243.88</v>
      </c>
      <c r="V73" s="154">
        <f t="shared" si="10"/>
        <v>0</v>
      </c>
      <c r="Y73">
        <f>BAWANA!AW73+BAWANA!AX73</f>
        <v>29.56</v>
      </c>
      <c r="Z73">
        <f>BAWANA!BD73+BAWANA!BE73</f>
        <v>29.56</v>
      </c>
      <c r="AA73">
        <f>BAWANA!X73+BAWANA!Y73</f>
        <v>29.56</v>
      </c>
      <c r="AB73">
        <f>BAWANA!AE73+BAWANA!AF73</f>
        <v>29.56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245.48000000000002</v>
      </c>
      <c r="E74">
        <f>BAWANA!AM74</f>
        <v>0</v>
      </c>
      <c r="F74">
        <f t="shared" si="11"/>
        <v>256</v>
      </c>
      <c r="G74">
        <f t="shared" si="12"/>
        <v>245.48000000000002</v>
      </c>
      <c r="H74" s="154"/>
      <c r="I74">
        <f>BRPL_EOD!AK74+BRPL_EOD!AL74</f>
        <v>102.29</v>
      </c>
      <c r="J74">
        <f>BYPL_EOD!AK74+BYPL_EOD!AL74</f>
        <v>51.14</v>
      </c>
      <c r="K74">
        <f>MES_EOD!AK74+MES_EOD!AL74</f>
        <v>5.58</v>
      </c>
      <c r="L74">
        <f>NDMC_EOD!AK74+NDMC_EOD!AL74</f>
        <v>21.39</v>
      </c>
      <c r="M74">
        <f>TPDDL_EOD!AK74+TPDDL_EOD!AL74</f>
        <v>65.09</v>
      </c>
      <c r="N74">
        <f t="shared" si="7"/>
        <v>245.49000000000004</v>
      </c>
      <c r="O74" s="154">
        <f t="shared" si="8"/>
        <v>-1.0000000000019327E-2</v>
      </c>
      <c r="P74">
        <v>102.28583323149618</v>
      </c>
      <c r="Q74">
        <v>51.137916819422379</v>
      </c>
      <c r="R74">
        <v>5.5797726994989612</v>
      </c>
      <c r="S74">
        <v>21.389128681412682</v>
      </c>
      <c r="T74">
        <v>65.087348568169787</v>
      </c>
      <c r="U74" s="156">
        <f t="shared" si="9"/>
        <v>245.47999999999996</v>
      </c>
      <c r="V74" s="154">
        <f t="shared" si="10"/>
        <v>0</v>
      </c>
      <c r="Y74">
        <f>BAWANA!AW74+BAWANA!AX74</f>
        <v>29.76</v>
      </c>
      <c r="Z74">
        <f>BAWANA!BD74+BAWANA!BE74</f>
        <v>29.76</v>
      </c>
      <c r="AA74">
        <f>BAWANA!X74+BAWANA!Y74</f>
        <v>29.76</v>
      </c>
      <c r="AB74">
        <f>BAWANA!AE74+BAWANA!AF74</f>
        <v>29.76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245.48000000000002</v>
      </c>
      <c r="E75">
        <f>BAWANA!AM75</f>
        <v>0</v>
      </c>
      <c r="F75">
        <f t="shared" si="11"/>
        <v>256</v>
      </c>
      <c r="G75">
        <f t="shared" si="12"/>
        <v>245.48000000000002</v>
      </c>
      <c r="H75" s="154"/>
      <c r="I75">
        <f>BRPL_EOD!AK75+BRPL_EOD!AL75</f>
        <v>102.29</v>
      </c>
      <c r="J75">
        <f>BYPL_EOD!AK75+BYPL_EOD!AL75</f>
        <v>51.14</v>
      </c>
      <c r="K75">
        <f>MES_EOD!AK75+MES_EOD!AL75</f>
        <v>5.58</v>
      </c>
      <c r="L75">
        <f>NDMC_EOD!AK75+NDMC_EOD!AL75</f>
        <v>21.39</v>
      </c>
      <c r="M75">
        <f>TPDDL_EOD!AK75+TPDDL_EOD!AL75</f>
        <v>65.09</v>
      </c>
      <c r="N75">
        <f t="shared" si="7"/>
        <v>245.49000000000004</v>
      </c>
      <c r="O75" s="154">
        <f t="shared" si="8"/>
        <v>-1.0000000000019327E-2</v>
      </c>
      <c r="P75">
        <v>102.28583323149618</v>
      </c>
      <c r="Q75">
        <v>51.137916819422379</v>
      </c>
      <c r="R75">
        <v>5.5797726994989612</v>
      </c>
      <c r="S75">
        <v>21.389128681412682</v>
      </c>
      <c r="T75">
        <v>65.087348568169787</v>
      </c>
      <c r="U75" s="156">
        <f t="shared" si="9"/>
        <v>245.47999999999996</v>
      </c>
      <c r="V75" s="154">
        <f t="shared" si="10"/>
        <v>0</v>
      </c>
      <c r="Y75">
        <f>BAWANA!AW75+BAWANA!AX75</f>
        <v>29.76</v>
      </c>
      <c r="Z75">
        <f>BAWANA!BD75+BAWANA!BE75</f>
        <v>29.76</v>
      </c>
      <c r="AA75">
        <f>BAWANA!X75+BAWANA!Y75</f>
        <v>29.76</v>
      </c>
      <c r="AB75">
        <f>BAWANA!AE75+BAWANA!AF75</f>
        <v>29.76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245.48000000000002</v>
      </c>
      <c r="E76">
        <f>BAWANA!AM76</f>
        <v>0</v>
      </c>
      <c r="F76">
        <f t="shared" si="11"/>
        <v>256</v>
      </c>
      <c r="G76">
        <f t="shared" si="12"/>
        <v>245.48000000000002</v>
      </c>
      <c r="H76" s="154"/>
      <c r="I76">
        <f>BRPL_EOD!AK76+BRPL_EOD!AL76</f>
        <v>102.29</v>
      </c>
      <c r="J76">
        <f>BYPL_EOD!AK76+BYPL_EOD!AL76</f>
        <v>51.14</v>
      </c>
      <c r="K76">
        <f>MES_EOD!AK76+MES_EOD!AL76</f>
        <v>5.58</v>
      </c>
      <c r="L76">
        <f>NDMC_EOD!AK76+NDMC_EOD!AL76</f>
        <v>21.39</v>
      </c>
      <c r="M76">
        <f>TPDDL_EOD!AK76+TPDDL_EOD!AL76</f>
        <v>65.09</v>
      </c>
      <c r="N76">
        <f t="shared" si="7"/>
        <v>245.49000000000004</v>
      </c>
      <c r="O76" s="154">
        <f t="shared" si="8"/>
        <v>-1.0000000000019327E-2</v>
      </c>
      <c r="P76">
        <v>102.28583323149618</v>
      </c>
      <c r="Q76">
        <v>51.137916819422379</v>
      </c>
      <c r="R76">
        <v>5.5797726994989612</v>
      </c>
      <c r="S76">
        <v>21.389128681412682</v>
      </c>
      <c r="T76">
        <v>65.087348568169787</v>
      </c>
      <c r="U76" s="156">
        <f t="shared" si="9"/>
        <v>245.47999999999996</v>
      </c>
      <c r="V76" s="154">
        <f t="shared" si="10"/>
        <v>0</v>
      </c>
      <c r="Y76">
        <f>BAWANA!AW76+BAWANA!AX76</f>
        <v>29.76</v>
      </c>
      <c r="Z76">
        <f>BAWANA!BD76+BAWANA!BE76</f>
        <v>29.76</v>
      </c>
      <c r="AA76">
        <f>BAWANA!X76+BAWANA!Y76</f>
        <v>29.76</v>
      </c>
      <c r="AB76">
        <f>BAWANA!AE76+BAWANA!AF76</f>
        <v>29.76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245.48000000000002</v>
      </c>
      <c r="E77">
        <f>BAWANA!AM77</f>
        <v>0</v>
      </c>
      <c r="F77">
        <f t="shared" si="11"/>
        <v>256</v>
      </c>
      <c r="G77">
        <f t="shared" si="12"/>
        <v>245.48000000000002</v>
      </c>
      <c r="H77" s="154"/>
      <c r="I77">
        <f>BRPL_EOD!AK77+BRPL_EOD!AL77</f>
        <v>102.29</v>
      </c>
      <c r="J77">
        <f>BYPL_EOD!AK77+BYPL_EOD!AL77</f>
        <v>51.14</v>
      </c>
      <c r="K77">
        <f>MES_EOD!AK77+MES_EOD!AL77</f>
        <v>5.58</v>
      </c>
      <c r="L77">
        <f>NDMC_EOD!AK77+NDMC_EOD!AL77</f>
        <v>21.39</v>
      </c>
      <c r="M77">
        <f>TPDDL_EOD!AK77+TPDDL_EOD!AL77</f>
        <v>65.09</v>
      </c>
      <c r="N77">
        <f t="shared" si="7"/>
        <v>245.49000000000004</v>
      </c>
      <c r="O77" s="154">
        <f t="shared" si="8"/>
        <v>-1.0000000000019327E-2</v>
      </c>
      <c r="P77">
        <v>102.28583323149618</v>
      </c>
      <c r="Q77">
        <v>51.137916819422379</v>
      </c>
      <c r="R77">
        <v>5.5797726994989612</v>
      </c>
      <c r="S77">
        <v>21.389128681412682</v>
      </c>
      <c r="T77">
        <v>65.087348568169787</v>
      </c>
      <c r="U77" s="156">
        <f t="shared" si="9"/>
        <v>245.47999999999996</v>
      </c>
      <c r="V77" s="154">
        <f t="shared" si="10"/>
        <v>0</v>
      </c>
      <c r="Y77">
        <f>BAWANA!AW77+BAWANA!AX77</f>
        <v>29.76</v>
      </c>
      <c r="Z77">
        <f>BAWANA!BD77+BAWANA!BE77</f>
        <v>29.76</v>
      </c>
      <c r="AA77">
        <f>BAWANA!X77+BAWANA!Y77</f>
        <v>29.76</v>
      </c>
      <c r="AB77">
        <f>BAWANA!AE77+BAWANA!AF77</f>
        <v>29.76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247.89999999999998</v>
      </c>
      <c r="E78">
        <f>BAWANA!AM78</f>
        <v>0</v>
      </c>
      <c r="F78">
        <f t="shared" si="11"/>
        <v>256</v>
      </c>
      <c r="G78">
        <f t="shared" si="12"/>
        <v>247.89999999999998</v>
      </c>
      <c r="H78" s="154"/>
      <c r="I78">
        <f>BRPL_EOD!AK78+BRPL_EOD!AL78</f>
        <v>103.29</v>
      </c>
      <c r="J78">
        <f>BYPL_EOD!AK78+BYPL_EOD!AL78</f>
        <v>51.65</v>
      </c>
      <c r="K78">
        <f>MES_EOD!AK78+MES_EOD!AL78</f>
        <v>5.63</v>
      </c>
      <c r="L78">
        <f>NDMC_EOD!AK78+NDMC_EOD!AL78</f>
        <v>21.6</v>
      </c>
      <c r="M78">
        <f>TPDDL_EOD!AK78+TPDDL_EOD!AL78</f>
        <v>65.73</v>
      </c>
      <c r="N78">
        <f t="shared" si="7"/>
        <v>247.89999999999998</v>
      </c>
      <c r="O78" s="154">
        <f t="shared" si="8"/>
        <v>0</v>
      </c>
      <c r="P78">
        <v>103.29</v>
      </c>
      <c r="Q78">
        <v>51.65</v>
      </c>
      <c r="R78">
        <v>5.63</v>
      </c>
      <c r="S78">
        <v>21.6</v>
      </c>
      <c r="T78">
        <v>65.73</v>
      </c>
      <c r="U78" s="156">
        <f t="shared" si="9"/>
        <v>247.89999999999998</v>
      </c>
      <c r="V78" s="154">
        <f t="shared" si="10"/>
        <v>0</v>
      </c>
      <c r="Y78">
        <f>BAWANA!AW78+BAWANA!AX78</f>
        <v>30.05</v>
      </c>
      <c r="Z78">
        <f>BAWANA!BD78+BAWANA!BE78</f>
        <v>30.05</v>
      </c>
      <c r="AA78">
        <f>BAWANA!X78+BAWANA!Y78</f>
        <v>30.05</v>
      </c>
      <c r="AB78">
        <f>BAWANA!AE78+BAWANA!AF78</f>
        <v>30.05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247.89999999999998</v>
      </c>
      <c r="E79">
        <f>BAWANA!AM79</f>
        <v>0</v>
      </c>
      <c r="F79">
        <f t="shared" si="11"/>
        <v>256</v>
      </c>
      <c r="G79">
        <f t="shared" si="12"/>
        <v>247.89999999999998</v>
      </c>
      <c r="H79" s="154"/>
      <c r="I79">
        <f>BRPL_EOD!AK79+BRPL_EOD!AL79</f>
        <v>103.29</v>
      </c>
      <c r="J79">
        <f>BYPL_EOD!AK79+BYPL_EOD!AL79</f>
        <v>51.65</v>
      </c>
      <c r="K79">
        <f>MES_EOD!AK79+MES_EOD!AL79</f>
        <v>5.63</v>
      </c>
      <c r="L79">
        <f>NDMC_EOD!AK79+NDMC_EOD!AL79</f>
        <v>21.6</v>
      </c>
      <c r="M79">
        <f>TPDDL_EOD!AK79+TPDDL_EOD!AL79</f>
        <v>65.73</v>
      </c>
      <c r="N79">
        <f t="shared" si="7"/>
        <v>247.89999999999998</v>
      </c>
      <c r="O79" s="154">
        <f t="shared" si="8"/>
        <v>0</v>
      </c>
      <c r="P79">
        <v>103.29</v>
      </c>
      <c r="Q79">
        <v>51.65</v>
      </c>
      <c r="R79">
        <v>5.63</v>
      </c>
      <c r="S79">
        <v>21.6</v>
      </c>
      <c r="T79">
        <v>65.73</v>
      </c>
      <c r="U79" s="156">
        <f t="shared" si="9"/>
        <v>247.89999999999998</v>
      </c>
      <c r="V79" s="154">
        <f t="shared" si="10"/>
        <v>0</v>
      </c>
      <c r="Y79">
        <f>BAWANA!AW79+BAWANA!AX79</f>
        <v>30.05</v>
      </c>
      <c r="Z79">
        <f>BAWANA!BD79+BAWANA!BE79</f>
        <v>30.05</v>
      </c>
      <c r="AA79">
        <f>BAWANA!X79+BAWANA!Y79</f>
        <v>30.05</v>
      </c>
      <c r="AB79">
        <f>BAWANA!AE79+BAWANA!AF79</f>
        <v>30.05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247.89999999999998</v>
      </c>
      <c r="E80">
        <f>BAWANA!AM80</f>
        <v>0</v>
      </c>
      <c r="F80">
        <f t="shared" si="11"/>
        <v>256</v>
      </c>
      <c r="G80">
        <f t="shared" si="12"/>
        <v>247.89999999999998</v>
      </c>
      <c r="H80" s="154"/>
      <c r="I80">
        <f>BRPL_EOD!AK80+BRPL_EOD!AL80</f>
        <v>103.29</v>
      </c>
      <c r="J80">
        <f>BYPL_EOD!AK80+BYPL_EOD!AL80</f>
        <v>51.65</v>
      </c>
      <c r="K80">
        <f>MES_EOD!AK80+MES_EOD!AL80</f>
        <v>5.63</v>
      </c>
      <c r="L80">
        <f>NDMC_EOD!AK80+NDMC_EOD!AL80</f>
        <v>21.6</v>
      </c>
      <c r="M80">
        <f>TPDDL_EOD!AK80+TPDDL_EOD!AL80</f>
        <v>65.73</v>
      </c>
      <c r="N80">
        <f t="shared" si="7"/>
        <v>247.89999999999998</v>
      </c>
      <c r="O80" s="154">
        <f t="shared" si="8"/>
        <v>0</v>
      </c>
      <c r="P80">
        <v>103.29</v>
      </c>
      <c r="Q80">
        <v>51.65</v>
      </c>
      <c r="R80">
        <v>5.63</v>
      </c>
      <c r="S80">
        <v>21.6</v>
      </c>
      <c r="T80">
        <v>65.73</v>
      </c>
      <c r="U80" s="156">
        <f t="shared" si="9"/>
        <v>247.89999999999998</v>
      </c>
      <c r="V80" s="154">
        <f t="shared" si="10"/>
        <v>0</v>
      </c>
      <c r="Y80">
        <f>BAWANA!AW80+BAWANA!AX80</f>
        <v>30.05</v>
      </c>
      <c r="Z80">
        <f>BAWANA!BD80+BAWANA!BE80</f>
        <v>30.05</v>
      </c>
      <c r="AA80">
        <f>BAWANA!X80+BAWANA!Y80</f>
        <v>30.05</v>
      </c>
      <c r="AB80">
        <f>BAWANA!AE80+BAWANA!AF80</f>
        <v>30.05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247.89999999999998</v>
      </c>
      <c r="E81">
        <f>BAWANA!AM81</f>
        <v>0</v>
      </c>
      <c r="F81">
        <f t="shared" si="11"/>
        <v>256</v>
      </c>
      <c r="G81">
        <f t="shared" si="12"/>
        <v>247.89999999999998</v>
      </c>
      <c r="H81" s="154"/>
      <c r="I81">
        <f>BRPL_EOD!AK81+BRPL_EOD!AL81</f>
        <v>103.29</v>
      </c>
      <c r="J81">
        <f>BYPL_EOD!AK81+BYPL_EOD!AL81</f>
        <v>51.65</v>
      </c>
      <c r="K81">
        <f>MES_EOD!AK81+MES_EOD!AL81</f>
        <v>5.63</v>
      </c>
      <c r="L81">
        <f>NDMC_EOD!AK81+NDMC_EOD!AL81</f>
        <v>21.6</v>
      </c>
      <c r="M81">
        <f>TPDDL_EOD!AK81+TPDDL_EOD!AL81</f>
        <v>65.73</v>
      </c>
      <c r="N81">
        <f t="shared" si="7"/>
        <v>247.89999999999998</v>
      </c>
      <c r="O81" s="154">
        <f t="shared" si="8"/>
        <v>0</v>
      </c>
      <c r="P81">
        <v>103.29</v>
      </c>
      <c r="Q81">
        <v>51.65</v>
      </c>
      <c r="R81">
        <v>5.63</v>
      </c>
      <c r="S81">
        <v>21.6</v>
      </c>
      <c r="T81">
        <v>65.73</v>
      </c>
      <c r="U81" s="156">
        <f t="shared" si="9"/>
        <v>247.89999999999998</v>
      </c>
      <c r="V81" s="154">
        <f t="shared" si="10"/>
        <v>0</v>
      </c>
      <c r="Y81">
        <f>BAWANA!AW81+BAWANA!AX81</f>
        <v>30.05</v>
      </c>
      <c r="Z81">
        <f>BAWANA!BD81+BAWANA!BE81</f>
        <v>30.05</v>
      </c>
      <c r="AA81">
        <f>BAWANA!X81+BAWANA!Y81</f>
        <v>30.05</v>
      </c>
      <c r="AB81">
        <f>BAWANA!AE81+BAWANA!AF81</f>
        <v>30.05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247.89999999999998</v>
      </c>
      <c r="E82">
        <f>BAWANA!AM82</f>
        <v>0</v>
      </c>
      <c r="F82">
        <f t="shared" si="11"/>
        <v>256</v>
      </c>
      <c r="G82">
        <f t="shared" si="12"/>
        <v>247.89999999999998</v>
      </c>
      <c r="H82" s="154"/>
      <c r="I82">
        <f>BRPL_EOD!AK82+BRPL_EOD!AL82</f>
        <v>103.29</v>
      </c>
      <c r="J82">
        <f>BYPL_EOD!AK82+BYPL_EOD!AL82</f>
        <v>51.65</v>
      </c>
      <c r="K82">
        <f>MES_EOD!AK82+MES_EOD!AL82</f>
        <v>5.63</v>
      </c>
      <c r="L82">
        <f>NDMC_EOD!AK82+NDMC_EOD!AL82</f>
        <v>21.6</v>
      </c>
      <c r="M82">
        <f>TPDDL_EOD!AK82+TPDDL_EOD!AL82</f>
        <v>65.73</v>
      </c>
      <c r="N82">
        <f t="shared" si="7"/>
        <v>247.89999999999998</v>
      </c>
      <c r="O82" s="154">
        <f t="shared" si="8"/>
        <v>0</v>
      </c>
      <c r="P82">
        <v>103.29</v>
      </c>
      <c r="Q82">
        <v>51.65</v>
      </c>
      <c r="R82">
        <v>5.63</v>
      </c>
      <c r="S82">
        <v>21.6</v>
      </c>
      <c r="T82">
        <v>65.73</v>
      </c>
      <c r="U82" s="156">
        <f t="shared" si="9"/>
        <v>247.89999999999998</v>
      </c>
      <c r="V82" s="154">
        <f t="shared" si="10"/>
        <v>0</v>
      </c>
      <c r="Y82">
        <f>BAWANA!AW82+BAWANA!AX82</f>
        <v>30.05</v>
      </c>
      <c r="Z82">
        <f>BAWANA!BD82+BAWANA!BE82</f>
        <v>30.05</v>
      </c>
      <c r="AA82">
        <f>BAWANA!X82+BAWANA!Y82</f>
        <v>30.05</v>
      </c>
      <c r="AB82">
        <f>BAWANA!AE82+BAWANA!AF82</f>
        <v>30.05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249.51999999999998</v>
      </c>
      <c r="E83">
        <f>BAWANA!AM83</f>
        <v>0</v>
      </c>
      <c r="F83">
        <f t="shared" si="11"/>
        <v>256</v>
      </c>
      <c r="G83">
        <f t="shared" si="12"/>
        <v>249.51999999999998</v>
      </c>
      <c r="H83" s="154"/>
      <c r="I83">
        <f>BRPL_EOD!AK83+BRPL_EOD!AL83</f>
        <v>103.96</v>
      </c>
      <c r="J83">
        <f>BYPL_EOD!AK83+BYPL_EOD!AL83</f>
        <v>51.98</v>
      </c>
      <c r="K83">
        <f>MES_EOD!AK83+MES_EOD!AL83</f>
        <v>5.67</v>
      </c>
      <c r="L83">
        <f>NDMC_EOD!AK83+NDMC_EOD!AL83</f>
        <v>21.74</v>
      </c>
      <c r="M83">
        <f>TPDDL_EOD!AK83+TPDDL_EOD!AL83</f>
        <v>66.16</v>
      </c>
      <c r="N83">
        <f t="shared" si="7"/>
        <v>249.51</v>
      </c>
      <c r="O83" s="154">
        <f t="shared" si="8"/>
        <v>9.9999999999909051E-3</v>
      </c>
      <c r="P83">
        <v>103.96</v>
      </c>
      <c r="Q83">
        <v>51.984247557860598</v>
      </c>
      <c r="R83">
        <v>5.6702864855940405</v>
      </c>
      <c r="S83">
        <v>21.741490137946009</v>
      </c>
      <c r="T83">
        <v>66.163975818599326</v>
      </c>
      <c r="U83" s="156">
        <f t="shared" si="9"/>
        <v>249.51999999999998</v>
      </c>
      <c r="V83" s="154">
        <f t="shared" si="10"/>
        <v>0</v>
      </c>
      <c r="Y83">
        <f>BAWANA!AW83+BAWANA!AX83</f>
        <v>30.24</v>
      </c>
      <c r="Z83">
        <f>BAWANA!BD83+BAWANA!BE83</f>
        <v>30.24</v>
      </c>
      <c r="AA83">
        <f>BAWANA!X83+BAWANA!Y83</f>
        <v>30.24</v>
      </c>
      <c r="AB83">
        <f>BAWANA!AE83+BAWANA!AF83</f>
        <v>30.24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249.51999999999998</v>
      </c>
      <c r="E84">
        <f>BAWANA!AM84</f>
        <v>0</v>
      </c>
      <c r="F84">
        <f t="shared" si="11"/>
        <v>256</v>
      </c>
      <c r="G84">
        <f t="shared" si="12"/>
        <v>249.51999999999998</v>
      </c>
      <c r="H84" s="154"/>
      <c r="I84">
        <f>BRPL_EOD!AK84+BRPL_EOD!AL84</f>
        <v>103.96</v>
      </c>
      <c r="J84">
        <f>BYPL_EOD!AK84+BYPL_EOD!AL84</f>
        <v>51.98</v>
      </c>
      <c r="K84">
        <f>MES_EOD!AK84+MES_EOD!AL84</f>
        <v>5.67</v>
      </c>
      <c r="L84">
        <f>NDMC_EOD!AK84+NDMC_EOD!AL84</f>
        <v>21.74</v>
      </c>
      <c r="M84">
        <f>TPDDL_EOD!AK84+TPDDL_EOD!AL84</f>
        <v>66.16</v>
      </c>
      <c r="N84">
        <f t="shared" si="7"/>
        <v>249.51</v>
      </c>
      <c r="O84" s="154">
        <f t="shared" si="8"/>
        <v>9.9999999999909051E-3</v>
      </c>
      <c r="P84">
        <v>103.96</v>
      </c>
      <c r="Q84">
        <v>51.984247557860598</v>
      </c>
      <c r="R84">
        <v>5.6702864855940405</v>
      </c>
      <c r="S84">
        <v>21.741490137946009</v>
      </c>
      <c r="T84">
        <v>66.163975818599326</v>
      </c>
      <c r="U84" s="156">
        <f t="shared" si="9"/>
        <v>249.51999999999998</v>
      </c>
      <c r="V84" s="154">
        <f t="shared" si="10"/>
        <v>0</v>
      </c>
      <c r="Y84">
        <f>BAWANA!AW84+BAWANA!AX84</f>
        <v>30.24</v>
      </c>
      <c r="Z84">
        <f>BAWANA!BD84+BAWANA!BE84</f>
        <v>30.24</v>
      </c>
      <c r="AA84">
        <f>BAWANA!X84+BAWANA!Y84</f>
        <v>30.24</v>
      </c>
      <c r="AB84">
        <f>BAWANA!AE84+BAWANA!AF84</f>
        <v>30.24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249.51999999999998</v>
      </c>
      <c r="E85">
        <f>BAWANA!AM85</f>
        <v>0</v>
      </c>
      <c r="F85">
        <f t="shared" si="11"/>
        <v>256</v>
      </c>
      <c r="G85">
        <f t="shared" si="12"/>
        <v>249.51999999999998</v>
      </c>
      <c r="H85" s="154"/>
      <c r="I85">
        <f>BRPL_EOD!AK85+BRPL_EOD!AL85</f>
        <v>103.96</v>
      </c>
      <c r="J85">
        <f>BYPL_EOD!AK85+BYPL_EOD!AL85</f>
        <v>51.98</v>
      </c>
      <c r="K85">
        <f>MES_EOD!AK85+MES_EOD!AL85</f>
        <v>5.67</v>
      </c>
      <c r="L85">
        <f>NDMC_EOD!AK85+NDMC_EOD!AL85</f>
        <v>21.74</v>
      </c>
      <c r="M85">
        <f>TPDDL_EOD!AK85+TPDDL_EOD!AL85</f>
        <v>66.16</v>
      </c>
      <c r="N85">
        <f t="shared" si="7"/>
        <v>249.51</v>
      </c>
      <c r="O85" s="154">
        <f t="shared" si="8"/>
        <v>9.9999999999909051E-3</v>
      </c>
      <c r="P85">
        <v>103.96</v>
      </c>
      <c r="Q85">
        <v>51.984247557860598</v>
      </c>
      <c r="R85">
        <v>5.6702864855940405</v>
      </c>
      <c r="S85">
        <v>21.741490137946009</v>
      </c>
      <c r="T85">
        <v>66.163975818599326</v>
      </c>
      <c r="U85" s="156">
        <f t="shared" si="9"/>
        <v>249.51999999999998</v>
      </c>
      <c r="V85" s="154">
        <f t="shared" si="10"/>
        <v>0</v>
      </c>
      <c r="Y85">
        <f>BAWANA!AW85+BAWANA!AX85</f>
        <v>30.24</v>
      </c>
      <c r="Z85">
        <f>BAWANA!BD85+BAWANA!BE85</f>
        <v>30.24</v>
      </c>
      <c r="AA85">
        <f>BAWANA!X85+BAWANA!Y85</f>
        <v>30.24</v>
      </c>
      <c r="AB85">
        <f>BAWANA!AE85+BAWANA!AF85</f>
        <v>30.24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249.51999999999998</v>
      </c>
      <c r="E86">
        <f>BAWANA!AM86</f>
        <v>0</v>
      </c>
      <c r="F86">
        <f t="shared" si="11"/>
        <v>256</v>
      </c>
      <c r="G86">
        <f t="shared" si="12"/>
        <v>249.51999999999998</v>
      </c>
      <c r="H86" s="154"/>
      <c r="I86">
        <f>BRPL_EOD!AK86+BRPL_EOD!AL86</f>
        <v>103.96</v>
      </c>
      <c r="J86">
        <f>BYPL_EOD!AK86+BYPL_EOD!AL86</f>
        <v>51.98</v>
      </c>
      <c r="K86">
        <f>MES_EOD!AK86+MES_EOD!AL86</f>
        <v>5.67</v>
      </c>
      <c r="L86">
        <f>NDMC_EOD!AK86+NDMC_EOD!AL86</f>
        <v>21.74</v>
      </c>
      <c r="M86">
        <f>TPDDL_EOD!AK86+TPDDL_EOD!AL86</f>
        <v>66.16</v>
      </c>
      <c r="N86">
        <f t="shared" si="7"/>
        <v>249.51</v>
      </c>
      <c r="O86" s="154">
        <f t="shared" si="8"/>
        <v>9.9999999999909051E-3</v>
      </c>
      <c r="P86">
        <v>103.96</v>
      </c>
      <c r="Q86">
        <v>51.984247557860598</v>
      </c>
      <c r="R86">
        <v>5.6702864855940405</v>
      </c>
      <c r="S86">
        <v>21.741490137946009</v>
      </c>
      <c r="T86">
        <v>66.163975818599326</v>
      </c>
      <c r="U86" s="156">
        <f t="shared" si="9"/>
        <v>249.51999999999998</v>
      </c>
      <c r="V86" s="154">
        <f t="shared" si="10"/>
        <v>0</v>
      </c>
      <c r="Y86">
        <f>BAWANA!AW86+BAWANA!AX86</f>
        <v>30.24</v>
      </c>
      <c r="Z86">
        <f>BAWANA!BD86+BAWANA!BE86</f>
        <v>30.24</v>
      </c>
      <c r="AA86">
        <f>BAWANA!X86+BAWANA!Y86</f>
        <v>30.24</v>
      </c>
      <c r="AB86">
        <f>BAWANA!AE86+BAWANA!AF86</f>
        <v>30.24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249.51999999999998</v>
      </c>
      <c r="E87">
        <f>BAWANA!AM87</f>
        <v>0</v>
      </c>
      <c r="F87">
        <f t="shared" si="11"/>
        <v>256</v>
      </c>
      <c r="G87">
        <f t="shared" si="12"/>
        <v>249.51999999999998</v>
      </c>
      <c r="H87" s="154"/>
      <c r="I87">
        <f>BRPL_EOD!AK87+BRPL_EOD!AL87</f>
        <v>103.96</v>
      </c>
      <c r="J87">
        <f>BYPL_EOD!AK87+BYPL_EOD!AL87</f>
        <v>51.98</v>
      </c>
      <c r="K87">
        <f>MES_EOD!AK87+MES_EOD!AL87</f>
        <v>5.67</v>
      </c>
      <c r="L87">
        <f>NDMC_EOD!AK87+NDMC_EOD!AL87</f>
        <v>21.74</v>
      </c>
      <c r="M87">
        <f>TPDDL_EOD!AK87+TPDDL_EOD!AL87</f>
        <v>66.16</v>
      </c>
      <c r="N87">
        <f t="shared" si="7"/>
        <v>249.51</v>
      </c>
      <c r="O87" s="154">
        <f t="shared" si="8"/>
        <v>9.9999999999909051E-3</v>
      </c>
      <c r="P87">
        <v>103.96</v>
      </c>
      <c r="Q87">
        <v>51.984247557860598</v>
      </c>
      <c r="R87">
        <v>5.6702864855940405</v>
      </c>
      <c r="S87">
        <v>21.741490137946009</v>
      </c>
      <c r="T87">
        <v>66.163975818599326</v>
      </c>
      <c r="U87" s="156">
        <f t="shared" si="9"/>
        <v>249.51999999999998</v>
      </c>
      <c r="V87" s="154">
        <f t="shared" si="10"/>
        <v>0</v>
      </c>
      <c r="Y87">
        <f>BAWANA!AW87+BAWANA!AX87</f>
        <v>30.24</v>
      </c>
      <c r="Z87">
        <f>BAWANA!BD87+BAWANA!BE87</f>
        <v>30.24</v>
      </c>
      <c r="AA87">
        <f>BAWANA!X87+BAWANA!Y87</f>
        <v>30.24</v>
      </c>
      <c r="AB87">
        <f>BAWANA!AE87+BAWANA!AF87</f>
        <v>30.24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249.51999999999998</v>
      </c>
      <c r="E88">
        <f>BAWANA!AM88</f>
        <v>0</v>
      </c>
      <c r="F88">
        <f t="shared" si="11"/>
        <v>256</v>
      </c>
      <c r="G88">
        <f t="shared" si="12"/>
        <v>249.51999999999998</v>
      </c>
      <c r="H88" s="154"/>
      <c r="I88">
        <f>BRPL_EOD!AK88+BRPL_EOD!AL88</f>
        <v>103.96</v>
      </c>
      <c r="J88">
        <f>BYPL_EOD!AK88+BYPL_EOD!AL88</f>
        <v>51.98</v>
      </c>
      <c r="K88">
        <f>MES_EOD!AK88+MES_EOD!AL88</f>
        <v>5.67</v>
      </c>
      <c r="L88">
        <f>NDMC_EOD!AK88+NDMC_EOD!AL88</f>
        <v>21.74</v>
      </c>
      <c r="M88">
        <f>TPDDL_EOD!AK88+TPDDL_EOD!AL88</f>
        <v>66.16</v>
      </c>
      <c r="N88">
        <f t="shared" si="7"/>
        <v>249.51</v>
      </c>
      <c r="O88" s="154">
        <f t="shared" si="8"/>
        <v>9.9999999999909051E-3</v>
      </c>
      <c r="P88">
        <v>103.96</v>
      </c>
      <c r="Q88">
        <v>51.984247557860598</v>
      </c>
      <c r="R88">
        <v>5.6702864855940405</v>
      </c>
      <c r="S88">
        <v>21.741490137946009</v>
      </c>
      <c r="T88">
        <v>66.163975818599326</v>
      </c>
      <c r="U88" s="156">
        <f t="shared" si="9"/>
        <v>249.51999999999998</v>
      </c>
      <c r="V88" s="154">
        <f t="shared" si="10"/>
        <v>0</v>
      </c>
      <c r="Y88">
        <f>BAWANA!AW88+BAWANA!AX88</f>
        <v>30.24</v>
      </c>
      <c r="Z88">
        <f>BAWANA!BD88+BAWANA!BE88</f>
        <v>30.24</v>
      </c>
      <c r="AA88">
        <f>BAWANA!X88+BAWANA!Y88</f>
        <v>30.24</v>
      </c>
      <c r="AB88">
        <f>BAWANA!AE88+BAWANA!AF88</f>
        <v>30.24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249.51999999999998</v>
      </c>
      <c r="E89">
        <f>BAWANA!AM89</f>
        <v>0</v>
      </c>
      <c r="F89">
        <f t="shared" si="11"/>
        <v>256</v>
      </c>
      <c r="G89">
        <f t="shared" si="12"/>
        <v>249.51999999999998</v>
      </c>
      <c r="H89" s="154"/>
      <c r="I89">
        <f>BRPL_EOD!AK89+BRPL_EOD!AL89</f>
        <v>103.96</v>
      </c>
      <c r="J89">
        <f>BYPL_EOD!AK89+BYPL_EOD!AL89</f>
        <v>51.98</v>
      </c>
      <c r="K89">
        <f>MES_EOD!AK89+MES_EOD!AL89</f>
        <v>5.67</v>
      </c>
      <c r="L89">
        <f>NDMC_EOD!AK89+NDMC_EOD!AL89</f>
        <v>21.74</v>
      </c>
      <c r="M89">
        <f>TPDDL_EOD!AK89+TPDDL_EOD!AL89</f>
        <v>66.16</v>
      </c>
      <c r="N89">
        <f t="shared" si="7"/>
        <v>249.51</v>
      </c>
      <c r="O89" s="154">
        <f t="shared" si="8"/>
        <v>9.9999999999909051E-3</v>
      </c>
      <c r="P89">
        <v>103.96</v>
      </c>
      <c r="Q89">
        <v>51.984247557860598</v>
      </c>
      <c r="R89">
        <v>5.6702864855940405</v>
      </c>
      <c r="S89">
        <v>21.741490137946009</v>
      </c>
      <c r="T89">
        <v>66.163975818599326</v>
      </c>
      <c r="U89" s="156">
        <f t="shared" si="9"/>
        <v>249.51999999999998</v>
      </c>
      <c r="V89" s="154">
        <f t="shared" si="10"/>
        <v>0</v>
      </c>
      <c r="Y89">
        <f>BAWANA!AW89+BAWANA!AX89</f>
        <v>30.24</v>
      </c>
      <c r="Z89">
        <f>BAWANA!BD89+BAWANA!BE89</f>
        <v>30.24</v>
      </c>
      <c r="AA89">
        <f>BAWANA!X89+BAWANA!Y89</f>
        <v>30.24</v>
      </c>
      <c r="AB89">
        <f>BAWANA!AE89+BAWANA!AF89</f>
        <v>30.24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249.51999999999998</v>
      </c>
      <c r="E90">
        <f>BAWANA!AM90</f>
        <v>0</v>
      </c>
      <c r="F90">
        <f t="shared" si="11"/>
        <v>256</v>
      </c>
      <c r="G90">
        <f t="shared" si="12"/>
        <v>249.51999999999998</v>
      </c>
      <c r="H90" s="154"/>
      <c r="I90">
        <f>BRPL_EOD!AK90+BRPL_EOD!AL90</f>
        <v>103.96</v>
      </c>
      <c r="J90">
        <f>BYPL_EOD!AK90+BYPL_EOD!AL90</f>
        <v>51.98</v>
      </c>
      <c r="K90">
        <f>MES_EOD!AK90+MES_EOD!AL90</f>
        <v>5.67</v>
      </c>
      <c r="L90">
        <f>NDMC_EOD!AK90+NDMC_EOD!AL90</f>
        <v>21.74</v>
      </c>
      <c r="M90">
        <f>TPDDL_EOD!AK90+TPDDL_EOD!AL90</f>
        <v>66.16</v>
      </c>
      <c r="N90">
        <f t="shared" si="7"/>
        <v>249.51</v>
      </c>
      <c r="O90" s="154">
        <f t="shared" si="8"/>
        <v>9.9999999999909051E-3</v>
      </c>
      <c r="P90">
        <v>103.96</v>
      </c>
      <c r="Q90">
        <v>51.984247557860598</v>
      </c>
      <c r="R90">
        <v>5.6702864855940405</v>
      </c>
      <c r="S90">
        <v>21.741490137946009</v>
      </c>
      <c r="T90">
        <v>66.163975818599326</v>
      </c>
      <c r="U90" s="156">
        <f t="shared" si="9"/>
        <v>249.51999999999998</v>
      </c>
      <c r="V90" s="154">
        <f t="shared" si="10"/>
        <v>0</v>
      </c>
      <c r="Y90">
        <f>BAWANA!AW90+BAWANA!AX90</f>
        <v>30.24</v>
      </c>
      <c r="Z90">
        <f>BAWANA!BD90+BAWANA!BE90</f>
        <v>30.24</v>
      </c>
      <c r="AA90">
        <f>BAWANA!X90+BAWANA!Y90</f>
        <v>30.24</v>
      </c>
      <c r="AB90">
        <f>BAWANA!AE90+BAWANA!AF90</f>
        <v>30.24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249.51999999999998</v>
      </c>
      <c r="E91">
        <f>BAWANA!AM91</f>
        <v>0</v>
      </c>
      <c r="F91">
        <f t="shared" si="11"/>
        <v>256</v>
      </c>
      <c r="G91">
        <f t="shared" si="12"/>
        <v>249.51999999999998</v>
      </c>
      <c r="H91" s="154"/>
      <c r="I91">
        <f>BRPL_EOD!AK91+BRPL_EOD!AL91</f>
        <v>103.96</v>
      </c>
      <c r="J91">
        <f>BYPL_EOD!AK91+BYPL_EOD!AL91</f>
        <v>51.98</v>
      </c>
      <c r="K91">
        <f>MES_EOD!AK91+MES_EOD!AL91</f>
        <v>5.67</v>
      </c>
      <c r="L91">
        <f>NDMC_EOD!AK91+NDMC_EOD!AL91</f>
        <v>21.74</v>
      </c>
      <c r="M91">
        <f>TPDDL_EOD!AK91+TPDDL_EOD!AL91</f>
        <v>66.16</v>
      </c>
      <c r="N91">
        <f t="shared" si="7"/>
        <v>249.51</v>
      </c>
      <c r="O91" s="154">
        <f t="shared" si="8"/>
        <v>9.9999999999909051E-3</v>
      </c>
      <c r="P91">
        <v>103.96</v>
      </c>
      <c r="Q91">
        <v>51.984247557860598</v>
      </c>
      <c r="R91">
        <v>5.6702864855940405</v>
      </c>
      <c r="S91">
        <v>21.741490137946009</v>
      </c>
      <c r="T91">
        <v>66.163975818599326</v>
      </c>
      <c r="U91" s="156">
        <f t="shared" si="9"/>
        <v>249.51999999999998</v>
      </c>
      <c r="V91" s="154">
        <f t="shared" si="10"/>
        <v>0</v>
      </c>
      <c r="Y91">
        <f>BAWANA!AW91+BAWANA!AX91</f>
        <v>30.24</v>
      </c>
      <c r="Z91">
        <f>BAWANA!BD91+BAWANA!BE91</f>
        <v>30.24</v>
      </c>
      <c r="AA91">
        <f>BAWANA!X91+BAWANA!Y91</f>
        <v>30.24</v>
      </c>
      <c r="AB91">
        <f>BAWANA!AE91+BAWANA!AF91</f>
        <v>30.24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249.51999999999998</v>
      </c>
      <c r="E92">
        <f>BAWANA!AM92</f>
        <v>0</v>
      </c>
      <c r="F92">
        <f t="shared" si="11"/>
        <v>256</v>
      </c>
      <c r="G92">
        <f t="shared" si="12"/>
        <v>249.51999999999998</v>
      </c>
      <c r="H92" s="154"/>
      <c r="I92">
        <f>BRPL_EOD!AK92+BRPL_EOD!AL92</f>
        <v>103.96</v>
      </c>
      <c r="J92">
        <f>BYPL_EOD!AK92+BYPL_EOD!AL92</f>
        <v>51.98</v>
      </c>
      <c r="K92">
        <f>MES_EOD!AK92+MES_EOD!AL92</f>
        <v>5.67</v>
      </c>
      <c r="L92">
        <f>NDMC_EOD!AK92+NDMC_EOD!AL92</f>
        <v>21.74</v>
      </c>
      <c r="M92">
        <f>TPDDL_EOD!AK92+TPDDL_EOD!AL92</f>
        <v>66.16</v>
      </c>
      <c r="N92">
        <f t="shared" si="7"/>
        <v>249.51</v>
      </c>
      <c r="O92" s="154">
        <f t="shared" si="8"/>
        <v>9.9999999999909051E-3</v>
      </c>
      <c r="P92">
        <v>103.96</v>
      </c>
      <c r="Q92">
        <v>51.984247557860598</v>
      </c>
      <c r="R92">
        <v>5.6702864855940405</v>
      </c>
      <c r="S92">
        <v>21.741490137946009</v>
      </c>
      <c r="T92">
        <v>66.163975818599326</v>
      </c>
      <c r="U92" s="156">
        <f t="shared" si="9"/>
        <v>249.51999999999998</v>
      </c>
      <c r="V92" s="154">
        <f t="shared" si="10"/>
        <v>0</v>
      </c>
      <c r="Y92">
        <f>BAWANA!AW92+BAWANA!AX92</f>
        <v>30.24</v>
      </c>
      <c r="Z92">
        <f>BAWANA!BD92+BAWANA!BE92</f>
        <v>30.24</v>
      </c>
      <c r="AA92">
        <f>BAWANA!X92+BAWANA!Y92</f>
        <v>30.24</v>
      </c>
      <c r="AB92">
        <f>BAWANA!AE92+BAWANA!AF92</f>
        <v>30.24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249.51999999999998</v>
      </c>
      <c r="E93">
        <f>BAWANA!AM93</f>
        <v>0</v>
      </c>
      <c r="F93">
        <f t="shared" si="11"/>
        <v>256</v>
      </c>
      <c r="G93">
        <f t="shared" si="12"/>
        <v>249.51999999999998</v>
      </c>
      <c r="H93" s="154"/>
      <c r="I93">
        <f>BRPL_EOD!AK93+BRPL_EOD!AL93</f>
        <v>103.96</v>
      </c>
      <c r="J93">
        <f>BYPL_EOD!AK93+BYPL_EOD!AL93</f>
        <v>51.98</v>
      </c>
      <c r="K93">
        <f>MES_EOD!AK93+MES_EOD!AL93</f>
        <v>5.67</v>
      </c>
      <c r="L93">
        <f>NDMC_EOD!AK93+NDMC_EOD!AL93</f>
        <v>21.74</v>
      </c>
      <c r="M93">
        <f>TPDDL_EOD!AK93+TPDDL_EOD!AL93</f>
        <v>66.16</v>
      </c>
      <c r="N93">
        <f t="shared" si="7"/>
        <v>249.51</v>
      </c>
      <c r="O93" s="154">
        <f t="shared" si="8"/>
        <v>9.9999999999909051E-3</v>
      </c>
      <c r="P93">
        <v>103.96</v>
      </c>
      <c r="Q93">
        <v>51.984247557860598</v>
      </c>
      <c r="R93">
        <v>5.6702864855940405</v>
      </c>
      <c r="S93">
        <v>21.741490137946009</v>
      </c>
      <c r="T93">
        <v>66.163975818599326</v>
      </c>
      <c r="U93" s="156">
        <f t="shared" si="9"/>
        <v>249.51999999999998</v>
      </c>
      <c r="V93" s="154">
        <f t="shared" si="10"/>
        <v>0</v>
      </c>
      <c r="Y93">
        <f>BAWANA!AW93+BAWANA!AX93</f>
        <v>30.24</v>
      </c>
      <c r="Z93">
        <f>BAWANA!BD93+BAWANA!BE93</f>
        <v>30.24</v>
      </c>
      <c r="AA93">
        <f>BAWANA!X93+BAWANA!Y93</f>
        <v>30.24</v>
      </c>
      <c r="AB93">
        <f>BAWANA!AE93+BAWANA!AF93</f>
        <v>30.24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249.51999999999998</v>
      </c>
      <c r="E94">
        <f>BAWANA!AM94</f>
        <v>0</v>
      </c>
      <c r="F94">
        <f t="shared" si="11"/>
        <v>256</v>
      </c>
      <c r="G94">
        <f t="shared" si="12"/>
        <v>249.51999999999998</v>
      </c>
      <c r="H94" s="154"/>
      <c r="I94">
        <f>BRPL_EOD!AK94+BRPL_EOD!AL94</f>
        <v>103.96</v>
      </c>
      <c r="J94">
        <f>BYPL_EOD!AK94+BYPL_EOD!AL94</f>
        <v>51.98</v>
      </c>
      <c r="K94">
        <f>MES_EOD!AK94+MES_EOD!AL94</f>
        <v>5.67</v>
      </c>
      <c r="L94">
        <f>NDMC_EOD!AK94+NDMC_EOD!AL94</f>
        <v>21.74</v>
      </c>
      <c r="M94">
        <f>TPDDL_EOD!AK94+TPDDL_EOD!AL94</f>
        <v>66.16</v>
      </c>
      <c r="N94">
        <f t="shared" si="7"/>
        <v>249.51</v>
      </c>
      <c r="O94" s="154">
        <f t="shared" si="8"/>
        <v>9.9999999999909051E-3</v>
      </c>
      <c r="P94">
        <v>103.96</v>
      </c>
      <c r="Q94">
        <v>51.984247557860598</v>
      </c>
      <c r="R94">
        <v>5.6702864855940405</v>
      </c>
      <c r="S94">
        <v>21.741490137946009</v>
      </c>
      <c r="T94">
        <v>66.163975818599326</v>
      </c>
      <c r="U94" s="156">
        <f t="shared" si="9"/>
        <v>249.51999999999998</v>
      </c>
      <c r="V94" s="154">
        <f t="shared" si="10"/>
        <v>0</v>
      </c>
      <c r="Y94">
        <f>BAWANA!AW94+BAWANA!AX94</f>
        <v>30.24</v>
      </c>
      <c r="Z94">
        <f>BAWANA!BD94+BAWANA!BE94</f>
        <v>30.24</v>
      </c>
      <c r="AA94">
        <f>BAWANA!X94+BAWANA!Y94</f>
        <v>30.24</v>
      </c>
      <c r="AB94">
        <f>BAWANA!AE94+BAWANA!AF94</f>
        <v>30.24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251.12</v>
      </c>
      <c r="E95">
        <f>BAWANA!AM95</f>
        <v>0</v>
      </c>
      <c r="F95">
        <f t="shared" si="11"/>
        <v>256</v>
      </c>
      <c r="G95">
        <f t="shared" si="12"/>
        <v>251.12</v>
      </c>
      <c r="H95" s="154"/>
      <c r="I95">
        <f>BRPL_EOD!AK95+BRPL_EOD!AL95</f>
        <v>104.63</v>
      </c>
      <c r="J95">
        <f>BYPL_EOD!AK95+BYPL_EOD!AL95</f>
        <v>52.32</v>
      </c>
      <c r="K95">
        <f>MES_EOD!AK95+MES_EOD!AL95</f>
        <v>5.71</v>
      </c>
      <c r="L95">
        <f>NDMC_EOD!AK95+NDMC_EOD!AL95</f>
        <v>21.88</v>
      </c>
      <c r="M95">
        <f>TPDDL_EOD!AK95+TPDDL_EOD!AL95</f>
        <v>66.59</v>
      </c>
      <c r="N95">
        <f t="shared" si="7"/>
        <v>251.13</v>
      </c>
      <c r="O95" s="154">
        <f t="shared" si="8"/>
        <v>-9.9999999999909051E-3</v>
      </c>
      <c r="P95">
        <v>104.62583363198344</v>
      </c>
      <c r="Q95">
        <v>52.317916616891651</v>
      </c>
      <c r="R95">
        <v>5.7097726277226934</v>
      </c>
      <c r="S95">
        <v>21.87912873810377</v>
      </c>
      <c r="T95">
        <v>66.587348385298455</v>
      </c>
      <c r="U95" s="156">
        <f t="shared" si="9"/>
        <v>251.12</v>
      </c>
      <c r="V95" s="154">
        <f t="shared" si="10"/>
        <v>0</v>
      </c>
      <c r="Y95">
        <f>BAWANA!AW95+BAWANA!AX95</f>
        <v>30.44</v>
      </c>
      <c r="Z95">
        <f>BAWANA!BD95+BAWANA!BE95</f>
        <v>30.44</v>
      </c>
      <c r="AA95">
        <f>BAWANA!X95+BAWANA!Y95</f>
        <v>30.44</v>
      </c>
      <c r="AB95">
        <f>BAWANA!AE95+BAWANA!AF95</f>
        <v>30.44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251.12</v>
      </c>
      <c r="E96">
        <f>BAWANA!AM96</f>
        <v>0</v>
      </c>
      <c r="F96">
        <f t="shared" si="11"/>
        <v>256</v>
      </c>
      <c r="G96">
        <f t="shared" si="12"/>
        <v>251.12</v>
      </c>
      <c r="H96" s="154"/>
      <c r="I96">
        <f>BRPL_EOD!AK96+BRPL_EOD!AL96</f>
        <v>104.63</v>
      </c>
      <c r="J96">
        <f>BYPL_EOD!AK96+BYPL_EOD!AL96</f>
        <v>52.32</v>
      </c>
      <c r="K96">
        <f>MES_EOD!AK96+MES_EOD!AL96</f>
        <v>5.71</v>
      </c>
      <c r="L96">
        <f>NDMC_EOD!AK96+NDMC_EOD!AL96</f>
        <v>21.88</v>
      </c>
      <c r="M96">
        <f>TPDDL_EOD!AK96+TPDDL_EOD!AL96</f>
        <v>66.59</v>
      </c>
      <c r="N96">
        <f t="shared" si="7"/>
        <v>251.13</v>
      </c>
      <c r="O96" s="154">
        <f t="shared" si="8"/>
        <v>-9.9999999999909051E-3</v>
      </c>
      <c r="P96">
        <v>104.62583363198344</v>
      </c>
      <c r="Q96">
        <v>52.317916616891651</v>
      </c>
      <c r="R96">
        <v>5.7097726277226934</v>
      </c>
      <c r="S96">
        <v>21.87912873810377</v>
      </c>
      <c r="T96">
        <v>66.587348385298455</v>
      </c>
      <c r="U96" s="156">
        <f t="shared" si="9"/>
        <v>251.12</v>
      </c>
      <c r="V96" s="154">
        <f t="shared" si="10"/>
        <v>0</v>
      </c>
      <c r="Y96">
        <f>BAWANA!AW96+BAWANA!AX96</f>
        <v>30.44</v>
      </c>
      <c r="Z96">
        <f>BAWANA!BD96+BAWANA!BE96</f>
        <v>30.44</v>
      </c>
      <c r="AA96">
        <f>BAWANA!X96+BAWANA!Y96</f>
        <v>30.44</v>
      </c>
      <c r="AB96">
        <f>BAWANA!AE96+BAWANA!AF96</f>
        <v>30.44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251.12</v>
      </c>
      <c r="E97">
        <f>BAWANA!AM97</f>
        <v>0</v>
      </c>
      <c r="F97">
        <f t="shared" si="11"/>
        <v>256</v>
      </c>
      <c r="G97">
        <f t="shared" si="12"/>
        <v>251.12</v>
      </c>
      <c r="H97" s="154"/>
      <c r="I97">
        <f>BRPL_EOD!AK97+BRPL_EOD!AL97</f>
        <v>104.63</v>
      </c>
      <c r="J97">
        <f>BYPL_EOD!AK97+BYPL_EOD!AL97</f>
        <v>52.32</v>
      </c>
      <c r="K97">
        <f>MES_EOD!AK97+MES_EOD!AL97</f>
        <v>5.71</v>
      </c>
      <c r="L97">
        <f>NDMC_EOD!AK97+NDMC_EOD!AL97</f>
        <v>21.88</v>
      </c>
      <c r="M97">
        <f>TPDDL_EOD!AK97+TPDDL_EOD!AL97</f>
        <v>66.59</v>
      </c>
      <c r="N97">
        <f t="shared" si="7"/>
        <v>251.13</v>
      </c>
      <c r="O97" s="154">
        <f t="shared" si="8"/>
        <v>-9.9999999999909051E-3</v>
      </c>
      <c r="P97">
        <v>104.62583363198344</v>
      </c>
      <c r="Q97">
        <v>52.317916616891651</v>
      </c>
      <c r="R97">
        <v>5.7097726277226934</v>
      </c>
      <c r="S97">
        <v>21.87912873810377</v>
      </c>
      <c r="T97">
        <v>66.587348385298455</v>
      </c>
      <c r="U97" s="156">
        <f t="shared" si="9"/>
        <v>251.12</v>
      </c>
      <c r="V97" s="154">
        <f t="shared" si="10"/>
        <v>0</v>
      </c>
      <c r="Y97">
        <f>BAWANA!AW97+BAWANA!AX97</f>
        <v>30.44</v>
      </c>
      <c r="Z97">
        <f>BAWANA!BD97+BAWANA!BE97</f>
        <v>30.44</v>
      </c>
      <c r="AA97">
        <f>BAWANA!X97+BAWANA!Y97</f>
        <v>30.44</v>
      </c>
      <c r="AB97">
        <f>BAWANA!AE97+BAWANA!AF97</f>
        <v>30.44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251.12</v>
      </c>
      <c r="E98">
        <f>BAWANA!AM98</f>
        <v>0</v>
      </c>
      <c r="F98">
        <f t="shared" si="11"/>
        <v>256</v>
      </c>
      <c r="G98">
        <f t="shared" si="12"/>
        <v>251.12</v>
      </c>
      <c r="H98" s="154"/>
      <c r="I98">
        <f>BRPL_EOD!AK98+BRPL_EOD!AL98</f>
        <v>104.63</v>
      </c>
      <c r="J98">
        <f>BYPL_EOD!AK98+BYPL_EOD!AL98</f>
        <v>52.32</v>
      </c>
      <c r="K98">
        <f>MES_EOD!AK98+MES_EOD!AL98</f>
        <v>5.71</v>
      </c>
      <c r="L98">
        <f>NDMC_EOD!AK98+NDMC_EOD!AL98</f>
        <v>21.88</v>
      </c>
      <c r="M98">
        <f>TPDDL_EOD!AK98+TPDDL_EOD!AL98</f>
        <v>66.59</v>
      </c>
      <c r="N98">
        <f t="shared" si="7"/>
        <v>251.13</v>
      </c>
      <c r="O98" s="154">
        <f t="shared" si="8"/>
        <v>-9.9999999999909051E-3</v>
      </c>
      <c r="P98">
        <v>104.62583363198344</v>
      </c>
      <c r="Q98">
        <v>52.317916616891651</v>
      </c>
      <c r="R98">
        <v>5.7097726277226934</v>
      </c>
      <c r="S98">
        <v>21.87912873810377</v>
      </c>
      <c r="T98">
        <v>66.587348385298455</v>
      </c>
      <c r="U98" s="156">
        <f t="shared" si="9"/>
        <v>251.12</v>
      </c>
      <c r="V98" s="154">
        <f t="shared" si="10"/>
        <v>0</v>
      </c>
      <c r="Y98">
        <f>BAWANA!AW98+BAWANA!AX98</f>
        <v>30.44</v>
      </c>
      <c r="Z98">
        <f>BAWANA!BD98+BAWANA!BE98</f>
        <v>30.44</v>
      </c>
      <c r="AA98">
        <f>BAWANA!X98+BAWANA!Y98</f>
        <v>30.44</v>
      </c>
      <c r="AB98">
        <f>BAWANA!AE98+BAWANA!AF98</f>
        <v>30.44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6.0803030000000042</v>
      </c>
      <c r="E99" s="156">
        <f t="shared" si="14"/>
        <v>0</v>
      </c>
      <c r="F99" s="156">
        <f t="shared" si="14"/>
        <v>6.1440000000000001</v>
      </c>
      <c r="G99" s="156">
        <f t="shared" si="14"/>
        <v>6.0803030000000042</v>
      </c>
      <c r="H99" s="156"/>
      <c r="I99" s="156">
        <f t="shared" si="14"/>
        <v>2.4702974999999956</v>
      </c>
      <c r="J99" s="156">
        <f t="shared" si="14"/>
        <v>1.2666624999999976</v>
      </c>
      <c r="K99" s="156">
        <f t="shared" si="14"/>
        <v>0.14102499999999993</v>
      </c>
      <c r="L99" s="156">
        <f t="shared" si="14"/>
        <v>0.58981499999999976</v>
      </c>
      <c r="M99" s="156">
        <f t="shared" si="14"/>
        <v>1.6121324999999993</v>
      </c>
      <c r="N99" s="156">
        <f t="shared" si="14"/>
        <v>6.0799325000000026</v>
      </c>
      <c r="O99" s="156">
        <f t="shared" si="14"/>
        <v>3.7049999999986481E-4</v>
      </c>
      <c r="P99" s="156">
        <f t="shared" si="14"/>
        <v>2.4702748151902938</v>
      </c>
      <c r="Q99" s="156">
        <f t="shared" si="14"/>
        <v>1.2668288415634021</v>
      </c>
      <c r="R99" s="156">
        <f t="shared" si="14"/>
        <v>0.14103656639066367</v>
      </c>
      <c r="S99" s="156">
        <f t="shared" si="14"/>
        <v>0.58987162489998468</v>
      </c>
      <c r="T99" s="156">
        <f t="shared" si="14"/>
        <v>1.6122911519556533</v>
      </c>
      <c r="U99" s="156">
        <f t="shared" si="14"/>
        <v>6.0803030000000042</v>
      </c>
      <c r="V99" s="156">
        <f t="shared" si="10"/>
        <v>0</v>
      </c>
      <c r="Y99" s="156">
        <f>SUM(Y3:Y98)/4000</f>
        <v>0.68097249999999965</v>
      </c>
      <c r="Z99" s="156">
        <f t="shared" ref="Z99:AD99" si="15">SUM(Z3:Z98)/4000</f>
        <v>0.54661499999999996</v>
      </c>
      <c r="AA99" s="156">
        <f t="shared" si="15"/>
        <v>0.68097249999999965</v>
      </c>
      <c r="AB99" s="156">
        <f t="shared" si="15"/>
        <v>0.54661499999999996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76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492</v>
      </c>
      <c r="C2" t="s">
        <v>493</v>
      </c>
      <c r="D2" t="s">
        <v>494</v>
      </c>
      <c r="E2" t="s">
        <v>496</v>
      </c>
      <c r="F2" t="s">
        <v>497</v>
      </c>
      <c r="G2" t="s">
        <v>498</v>
      </c>
      <c r="H2" t="s">
        <v>504</v>
      </c>
      <c r="I2" t="s">
        <v>505</v>
      </c>
      <c r="J2" t="s">
        <v>506</v>
      </c>
      <c r="K2" t="s">
        <v>507</v>
      </c>
      <c r="L2" t="s">
        <v>510</v>
      </c>
      <c r="M2" t="s">
        <v>517</v>
      </c>
      <c r="N2" t="s">
        <v>518</v>
      </c>
      <c r="O2" t="s">
        <v>519</v>
      </c>
      <c r="P2" t="s">
        <v>522</v>
      </c>
      <c r="Q2" t="s">
        <v>526</v>
      </c>
      <c r="R2" t="s">
        <v>527</v>
      </c>
      <c r="S2" t="s">
        <v>528</v>
      </c>
      <c r="T2" t="s">
        <v>529</v>
      </c>
      <c r="U2" t="s">
        <v>469</v>
      </c>
      <c r="V2" t="s">
        <v>454</v>
      </c>
      <c r="W2" t="s">
        <v>457</v>
      </c>
      <c r="Z2" t="s">
        <v>499</v>
      </c>
      <c r="AA2" t="s">
        <v>500</v>
      </c>
      <c r="AB2" t="s">
        <v>501</v>
      </c>
      <c r="AC2" t="s">
        <v>502</v>
      </c>
      <c r="AD2" t="s">
        <v>508</v>
      </c>
      <c r="AE2" t="s">
        <v>509</v>
      </c>
      <c r="AF2" t="s">
        <v>511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520</v>
      </c>
      <c r="AM2" t="s">
        <v>521</v>
      </c>
      <c r="AN2" t="s">
        <v>523</v>
      </c>
      <c r="AO2" t="s">
        <v>471</v>
      </c>
      <c r="AP2" t="s">
        <v>524</v>
      </c>
      <c r="AQ2" t="s">
        <v>525</v>
      </c>
      <c r="AR2" t="s">
        <v>530</v>
      </c>
      <c r="AS2" s="19"/>
      <c r="AT2" s="206" t="s">
        <v>453</v>
      </c>
      <c r="AU2" s="169"/>
      <c r="AV2" s="206" t="s">
        <v>491</v>
      </c>
      <c r="AW2" s="206" t="s">
        <v>495</v>
      </c>
      <c r="AX2" s="206" t="s">
        <v>503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35.174999999999997</v>
      </c>
      <c r="D3">
        <v>7.35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215.533727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276.75</v>
      </c>
      <c r="V3">
        <v>20.155000000000001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0</v>
      </c>
      <c r="AC3">
        <v>0</v>
      </c>
      <c r="AD3">
        <v>27.3447</v>
      </c>
      <c r="AE3">
        <v>49.436556000000003</v>
      </c>
      <c r="AF3">
        <v>28.594000000000001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15.740064</v>
      </c>
      <c r="AN3">
        <v>0.78432999999999997</v>
      </c>
      <c r="AO3">
        <v>21.462</v>
      </c>
      <c r="AP3">
        <v>12.9381</v>
      </c>
      <c r="AQ3">
        <v>46.683</v>
      </c>
      <c r="AR3">
        <v>32.150280000000002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82.789999999999992</v>
      </c>
      <c r="BA3">
        <f>SUM(B3:AZ3)</f>
        <v>2610.8516330000002</v>
      </c>
      <c r="BD3">
        <v>22.05</v>
      </c>
      <c r="BE3">
        <v>4.33</v>
      </c>
      <c r="BF3">
        <v>2.23</v>
      </c>
      <c r="BG3">
        <v>0</v>
      </c>
      <c r="BH3">
        <v>6.94</v>
      </c>
      <c r="BI3">
        <v>8.15</v>
      </c>
      <c r="BJ3">
        <v>4.24</v>
      </c>
      <c r="BK3">
        <v>4.6900000000000004</v>
      </c>
      <c r="BL3">
        <v>2.58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82.789999999999992</v>
      </c>
    </row>
    <row r="4" spans="1:75">
      <c r="A4" t="s">
        <v>46</v>
      </c>
      <c r="B4">
        <v>0</v>
      </c>
      <c r="C4">
        <v>35.174999999999997</v>
      </c>
      <c r="D4">
        <v>7.35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215.533727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276.75</v>
      </c>
      <c r="V4">
        <v>20.155000000000001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0</v>
      </c>
      <c r="AC4">
        <v>0</v>
      </c>
      <c r="AD4">
        <v>27.3447</v>
      </c>
      <c r="AE4">
        <v>49.436556000000003</v>
      </c>
      <c r="AF4">
        <v>28.594000000000001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15.740064</v>
      </c>
      <c r="AN4">
        <v>0.78432999999999997</v>
      </c>
      <c r="AO4">
        <v>21.462</v>
      </c>
      <c r="AP4">
        <v>12.9381</v>
      </c>
      <c r="AQ4">
        <v>46.683</v>
      </c>
      <c r="AR4">
        <v>32.150280000000002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82.789999999999992</v>
      </c>
      <c r="BA4">
        <f t="shared" ref="BA4:BA67" si="1">SUM(B4:AZ4)</f>
        <v>2610.8516330000002</v>
      </c>
      <c r="BD4">
        <v>22.05</v>
      </c>
      <c r="BE4">
        <v>4.33</v>
      </c>
      <c r="BF4">
        <v>2.23</v>
      </c>
      <c r="BG4">
        <v>0</v>
      </c>
      <c r="BH4">
        <v>6.94</v>
      </c>
      <c r="BI4">
        <v>8.15</v>
      </c>
      <c r="BJ4">
        <v>4.24</v>
      </c>
      <c r="BK4">
        <v>4.6900000000000004</v>
      </c>
      <c r="BL4">
        <v>2.58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82.789999999999992</v>
      </c>
    </row>
    <row r="5" spans="1:75">
      <c r="A5" t="s">
        <v>47</v>
      </c>
      <c r="B5">
        <v>0</v>
      </c>
      <c r="C5">
        <v>35.174999999999997</v>
      </c>
      <c r="D5">
        <v>7.35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215.533727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276.75</v>
      </c>
      <c r="V5">
        <v>20.155000000000001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0</v>
      </c>
      <c r="AC5">
        <v>0</v>
      </c>
      <c r="AD5">
        <v>27.3447</v>
      </c>
      <c r="AE5">
        <v>49.436556000000003</v>
      </c>
      <c r="AF5">
        <v>28.594000000000001</v>
      </c>
      <c r="AG5">
        <v>19.1172</v>
      </c>
      <c r="AH5">
        <v>93.563599999999994</v>
      </c>
      <c r="AI5">
        <v>0</v>
      </c>
      <c r="AJ5">
        <v>0</v>
      </c>
      <c r="AK5">
        <v>50.76</v>
      </c>
      <c r="AL5">
        <v>34.86</v>
      </c>
      <c r="AM5">
        <v>15.740064</v>
      </c>
      <c r="AN5">
        <v>0.78432999999999997</v>
      </c>
      <c r="AO5">
        <v>21.462</v>
      </c>
      <c r="AP5">
        <v>12.9381</v>
      </c>
      <c r="AQ5">
        <v>46.683</v>
      </c>
      <c r="AR5">
        <v>32.150280000000002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82.789999999999992</v>
      </c>
      <c r="BA5">
        <f t="shared" si="1"/>
        <v>2587.4607330000003</v>
      </c>
      <c r="BD5">
        <v>22.05</v>
      </c>
      <c r="BE5">
        <v>4.33</v>
      </c>
      <c r="BF5">
        <v>2.23</v>
      </c>
      <c r="BG5">
        <v>0</v>
      </c>
      <c r="BH5">
        <v>6.94</v>
      </c>
      <c r="BI5">
        <v>8.15</v>
      </c>
      <c r="BJ5">
        <v>4.24</v>
      </c>
      <c r="BK5">
        <v>4.6900000000000004</v>
      </c>
      <c r="BL5">
        <v>2.58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82.789999999999992</v>
      </c>
    </row>
    <row r="6" spans="1:75">
      <c r="A6" t="s">
        <v>48</v>
      </c>
      <c r="B6">
        <v>0</v>
      </c>
      <c r="C6">
        <v>35.174999999999997</v>
      </c>
      <c r="D6">
        <v>7.35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215.533727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276.75</v>
      </c>
      <c r="V6">
        <v>20.155000000000001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0</v>
      </c>
      <c r="AC6">
        <v>0</v>
      </c>
      <c r="AD6">
        <v>27.3447</v>
      </c>
      <c r="AE6">
        <v>49.436556000000003</v>
      </c>
      <c r="AF6">
        <v>28.594000000000001</v>
      </c>
      <c r="AG6">
        <v>19.1172</v>
      </c>
      <c r="AH6">
        <v>93.374200000000002</v>
      </c>
      <c r="AI6">
        <v>0</v>
      </c>
      <c r="AJ6">
        <v>0</v>
      </c>
      <c r="AK6">
        <v>50.76</v>
      </c>
      <c r="AL6">
        <v>34.86</v>
      </c>
      <c r="AM6">
        <v>15.740064</v>
      </c>
      <c r="AN6">
        <v>0.78432999999999997</v>
      </c>
      <c r="AO6">
        <v>21.462</v>
      </c>
      <c r="AP6">
        <v>12.9381</v>
      </c>
      <c r="AQ6">
        <v>46.683</v>
      </c>
      <c r="AR6">
        <v>32.150280000000002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82.789999999999992</v>
      </c>
      <c r="BA6">
        <f t="shared" si="1"/>
        <v>2587.2713330000006</v>
      </c>
      <c r="BD6">
        <v>22.05</v>
      </c>
      <c r="BE6">
        <v>4.33</v>
      </c>
      <c r="BF6">
        <v>2.23</v>
      </c>
      <c r="BG6">
        <v>0</v>
      </c>
      <c r="BH6">
        <v>6.94</v>
      </c>
      <c r="BI6">
        <v>8.15</v>
      </c>
      <c r="BJ6">
        <v>4.24</v>
      </c>
      <c r="BK6">
        <v>4.6900000000000004</v>
      </c>
      <c r="BL6">
        <v>2.58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82.789999999999992</v>
      </c>
    </row>
    <row r="7" spans="1:75">
      <c r="A7" t="s">
        <v>49</v>
      </c>
      <c r="B7">
        <v>0</v>
      </c>
      <c r="C7">
        <v>35.174999999999997</v>
      </c>
      <c r="D7">
        <v>7.35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215.533727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276.75</v>
      </c>
      <c r="V7">
        <v>20.155000000000001</v>
      </c>
      <c r="W7">
        <v>147.515625</v>
      </c>
      <c r="X7">
        <v>0</v>
      </c>
      <c r="Y7">
        <v>0</v>
      </c>
      <c r="Z7">
        <v>6.5537999999999998</v>
      </c>
      <c r="AA7">
        <v>42.66</v>
      </c>
      <c r="AB7">
        <v>0</v>
      </c>
      <c r="AC7">
        <v>0</v>
      </c>
      <c r="AD7">
        <v>27.3447</v>
      </c>
      <c r="AE7">
        <v>49.436556000000003</v>
      </c>
      <c r="AF7">
        <v>28.594000000000001</v>
      </c>
      <c r="AG7">
        <v>19.1172</v>
      </c>
      <c r="AH7">
        <v>80.495000000000005</v>
      </c>
      <c r="AI7">
        <v>0</v>
      </c>
      <c r="AJ7">
        <v>0</v>
      </c>
      <c r="AK7">
        <v>50.76</v>
      </c>
      <c r="AL7">
        <v>34.86</v>
      </c>
      <c r="AM7">
        <v>10.557359999999999</v>
      </c>
      <c r="AN7">
        <v>0.78432999999999997</v>
      </c>
      <c r="AO7">
        <v>21.462</v>
      </c>
      <c r="AP7">
        <v>12.9381</v>
      </c>
      <c r="AQ7">
        <v>0</v>
      </c>
      <c r="AR7">
        <v>11.434200000000001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82.789999999999992</v>
      </c>
      <c r="BA7">
        <f t="shared" si="1"/>
        <v>2495.2565490000002</v>
      </c>
      <c r="BD7">
        <v>22.05</v>
      </c>
      <c r="BE7">
        <v>4.33</v>
      </c>
      <c r="BF7">
        <v>2.23</v>
      </c>
      <c r="BG7">
        <v>0</v>
      </c>
      <c r="BH7">
        <v>6.94</v>
      </c>
      <c r="BI7">
        <v>8.15</v>
      </c>
      <c r="BJ7">
        <v>4.24</v>
      </c>
      <c r="BK7">
        <v>4.6900000000000004</v>
      </c>
      <c r="BL7">
        <v>2.58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82.789999999999992</v>
      </c>
    </row>
    <row r="8" spans="1:75">
      <c r="A8" t="s">
        <v>50</v>
      </c>
      <c r="B8">
        <v>0</v>
      </c>
      <c r="C8">
        <v>35.174999999999997</v>
      </c>
      <c r="D8">
        <v>7.35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215.533727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276.75</v>
      </c>
      <c r="V8">
        <v>20.155000000000001</v>
      </c>
      <c r="W8">
        <v>147.515625</v>
      </c>
      <c r="X8">
        <v>0</v>
      </c>
      <c r="Y8">
        <v>0</v>
      </c>
      <c r="Z8">
        <v>6.5537999999999998</v>
      </c>
      <c r="AA8">
        <v>42.66</v>
      </c>
      <c r="AB8">
        <v>0</v>
      </c>
      <c r="AC8">
        <v>0</v>
      </c>
      <c r="AD8">
        <v>27.3447</v>
      </c>
      <c r="AE8">
        <v>49.436556000000003</v>
      </c>
      <c r="AF8">
        <v>28.594000000000001</v>
      </c>
      <c r="AG8">
        <v>19.1172</v>
      </c>
      <c r="AH8">
        <v>70.172700000000006</v>
      </c>
      <c r="AI8">
        <v>0</v>
      </c>
      <c r="AJ8">
        <v>0</v>
      </c>
      <c r="AK8">
        <v>50.76</v>
      </c>
      <c r="AL8">
        <v>34.86</v>
      </c>
      <c r="AM8">
        <v>5.2786799999999996</v>
      </c>
      <c r="AN8">
        <v>0.78432999999999997</v>
      </c>
      <c r="AO8">
        <v>21.462</v>
      </c>
      <c r="AP8">
        <v>12.9381</v>
      </c>
      <c r="AQ8">
        <v>0</v>
      </c>
      <c r="AR8">
        <v>11.434200000000001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82.789999999999992</v>
      </c>
      <c r="BA8">
        <f t="shared" si="1"/>
        <v>2479.6555690000005</v>
      </c>
      <c r="BD8">
        <v>22.05</v>
      </c>
      <c r="BE8">
        <v>4.33</v>
      </c>
      <c r="BF8">
        <v>2.23</v>
      </c>
      <c r="BG8">
        <v>0</v>
      </c>
      <c r="BH8">
        <v>6.94</v>
      </c>
      <c r="BI8">
        <v>8.15</v>
      </c>
      <c r="BJ8">
        <v>4.24</v>
      </c>
      <c r="BK8">
        <v>4.6900000000000004</v>
      </c>
      <c r="BL8">
        <v>2.58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82.789999999999992</v>
      </c>
    </row>
    <row r="9" spans="1:75">
      <c r="A9" t="s">
        <v>51</v>
      </c>
      <c r="B9">
        <v>0</v>
      </c>
      <c r="C9">
        <v>35.174999999999997</v>
      </c>
      <c r="D9">
        <v>7.35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215.533727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276.75</v>
      </c>
      <c r="V9">
        <v>20.155000000000001</v>
      </c>
      <c r="W9">
        <v>147.515625</v>
      </c>
      <c r="X9">
        <v>0</v>
      </c>
      <c r="Y9">
        <v>0</v>
      </c>
      <c r="Z9">
        <v>6.5537999999999998</v>
      </c>
      <c r="AA9">
        <v>42.66</v>
      </c>
      <c r="AB9">
        <v>0</v>
      </c>
      <c r="AC9">
        <v>0</v>
      </c>
      <c r="AD9">
        <v>27.3447</v>
      </c>
      <c r="AE9">
        <v>49.436556000000003</v>
      </c>
      <c r="AF9">
        <v>17.748000000000001</v>
      </c>
      <c r="AG9">
        <v>19.1172</v>
      </c>
      <c r="AH9">
        <v>70.172700000000006</v>
      </c>
      <c r="AI9">
        <v>0</v>
      </c>
      <c r="AJ9">
        <v>0</v>
      </c>
      <c r="AK9">
        <v>50.76</v>
      </c>
      <c r="AL9">
        <v>34.86</v>
      </c>
      <c r="AM9">
        <v>5.2786799999999996</v>
      </c>
      <c r="AN9">
        <v>0.78432999999999997</v>
      </c>
      <c r="AO9">
        <v>21.462</v>
      </c>
      <c r="AP9">
        <v>12.9381</v>
      </c>
      <c r="AQ9">
        <v>0</v>
      </c>
      <c r="AR9">
        <v>11.434200000000001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82.789999999999992</v>
      </c>
      <c r="BA9">
        <f t="shared" si="1"/>
        <v>2468.8095690000005</v>
      </c>
      <c r="BD9">
        <v>22.05</v>
      </c>
      <c r="BE9">
        <v>4.33</v>
      </c>
      <c r="BF9">
        <v>2.23</v>
      </c>
      <c r="BG9">
        <v>0</v>
      </c>
      <c r="BH9">
        <v>6.94</v>
      </c>
      <c r="BI9">
        <v>8.15</v>
      </c>
      <c r="BJ9">
        <v>4.24</v>
      </c>
      <c r="BK9">
        <v>4.6900000000000004</v>
      </c>
      <c r="BL9">
        <v>2.58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82.789999999999992</v>
      </c>
    </row>
    <row r="10" spans="1:75">
      <c r="A10" t="s">
        <v>52</v>
      </c>
      <c r="B10">
        <v>0</v>
      </c>
      <c r="C10">
        <v>35.174999999999997</v>
      </c>
      <c r="D10">
        <v>7.35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215.533727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276.75</v>
      </c>
      <c r="V10">
        <v>20.155000000000001</v>
      </c>
      <c r="W10">
        <v>147.515625</v>
      </c>
      <c r="X10">
        <v>0</v>
      </c>
      <c r="Y10">
        <v>0</v>
      </c>
      <c r="Z10">
        <v>6.5537999999999998</v>
      </c>
      <c r="AA10">
        <v>42.66</v>
      </c>
      <c r="AB10">
        <v>0</v>
      </c>
      <c r="AC10">
        <v>0</v>
      </c>
      <c r="AD10">
        <v>27.3447</v>
      </c>
      <c r="AE10">
        <v>49.436556000000003</v>
      </c>
      <c r="AF10">
        <v>17.748000000000001</v>
      </c>
      <c r="AG10">
        <v>19.1172</v>
      </c>
      <c r="AH10">
        <v>70.172700000000006</v>
      </c>
      <c r="AI10">
        <v>0</v>
      </c>
      <c r="AJ10">
        <v>0</v>
      </c>
      <c r="AK10">
        <v>50.76</v>
      </c>
      <c r="AL10">
        <v>34.86</v>
      </c>
      <c r="AM10">
        <v>5.2786799999999996</v>
      </c>
      <c r="AN10">
        <v>0.78432999999999997</v>
      </c>
      <c r="AO10">
        <v>21.462</v>
      </c>
      <c r="AP10">
        <v>12.9381</v>
      </c>
      <c r="AQ10">
        <v>0</v>
      </c>
      <c r="AR10">
        <v>11.434200000000001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82.789999999999992</v>
      </c>
      <c r="BA10">
        <f t="shared" si="1"/>
        <v>2468.8095690000005</v>
      </c>
      <c r="BD10">
        <v>22.05</v>
      </c>
      <c r="BE10">
        <v>4.33</v>
      </c>
      <c r="BF10">
        <v>2.23</v>
      </c>
      <c r="BG10">
        <v>0</v>
      </c>
      <c r="BH10">
        <v>6.94</v>
      </c>
      <c r="BI10">
        <v>8.15</v>
      </c>
      <c r="BJ10">
        <v>4.24</v>
      </c>
      <c r="BK10">
        <v>4.6900000000000004</v>
      </c>
      <c r="BL10">
        <v>2.58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82.789999999999992</v>
      </c>
    </row>
    <row r="11" spans="1:75">
      <c r="A11" t="s">
        <v>53</v>
      </c>
      <c r="B11">
        <v>0</v>
      </c>
      <c r="C11">
        <v>35.174999999999997</v>
      </c>
      <c r="D11">
        <v>7.56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215.533727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276.75</v>
      </c>
      <c r="V11">
        <v>20.155000000000001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0</v>
      </c>
      <c r="AC11">
        <v>0</v>
      </c>
      <c r="AD11">
        <v>27.3447</v>
      </c>
      <c r="AE11">
        <v>49.436556000000003</v>
      </c>
      <c r="AF11">
        <v>8.8740000000000006</v>
      </c>
      <c r="AG11">
        <v>19.1172</v>
      </c>
      <c r="AH11">
        <v>70.172700000000006</v>
      </c>
      <c r="AI11">
        <v>0</v>
      </c>
      <c r="AJ11">
        <v>0</v>
      </c>
      <c r="AK11">
        <v>50.76</v>
      </c>
      <c r="AL11">
        <v>34.86</v>
      </c>
      <c r="AM11">
        <v>5.2786799999999996</v>
      </c>
      <c r="AN11">
        <v>0.78432999999999997</v>
      </c>
      <c r="AO11">
        <v>21.462</v>
      </c>
      <c r="AP11">
        <v>12.9381</v>
      </c>
      <c r="AQ11">
        <v>0</v>
      </c>
      <c r="AR11">
        <v>11.434200000000001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82.789999999999992</v>
      </c>
      <c r="BA11">
        <f t="shared" si="1"/>
        <v>2460.1455690000003</v>
      </c>
      <c r="BD11">
        <v>22.05</v>
      </c>
      <c r="BE11">
        <v>4.33</v>
      </c>
      <c r="BF11">
        <v>2.23</v>
      </c>
      <c r="BG11">
        <v>0</v>
      </c>
      <c r="BH11">
        <v>6.94</v>
      </c>
      <c r="BI11">
        <v>8.15</v>
      </c>
      <c r="BJ11">
        <v>4.24</v>
      </c>
      <c r="BK11">
        <v>4.6900000000000004</v>
      </c>
      <c r="BL11">
        <v>2.58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82.789999999999992</v>
      </c>
    </row>
    <row r="12" spans="1:75">
      <c r="A12" t="s">
        <v>54</v>
      </c>
      <c r="B12">
        <v>0</v>
      </c>
      <c r="C12">
        <v>35.174999999999997</v>
      </c>
      <c r="D12">
        <v>7.56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215.533727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276.75</v>
      </c>
      <c r="V12">
        <v>20.155000000000001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0</v>
      </c>
      <c r="AC12">
        <v>0</v>
      </c>
      <c r="AD12">
        <v>27.3447</v>
      </c>
      <c r="AE12">
        <v>49.436556000000003</v>
      </c>
      <c r="AF12">
        <v>8.8740000000000006</v>
      </c>
      <c r="AG12">
        <v>19.1172</v>
      </c>
      <c r="AH12">
        <v>70.172700000000006</v>
      </c>
      <c r="AI12">
        <v>0</v>
      </c>
      <c r="AJ12">
        <v>0</v>
      </c>
      <c r="AK12">
        <v>50.76</v>
      </c>
      <c r="AL12">
        <v>34.86</v>
      </c>
      <c r="AM12">
        <v>5.2786799999999996</v>
      </c>
      <c r="AN12">
        <v>0.78432999999999997</v>
      </c>
      <c r="AO12">
        <v>21.462</v>
      </c>
      <c r="AP12">
        <v>12.9381</v>
      </c>
      <c r="AQ12">
        <v>0</v>
      </c>
      <c r="AR12">
        <v>11.434200000000001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82.789999999999992</v>
      </c>
      <c r="BA12">
        <f t="shared" si="1"/>
        <v>2460.1455690000003</v>
      </c>
      <c r="BD12">
        <v>22.05</v>
      </c>
      <c r="BE12">
        <v>4.33</v>
      </c>
      <c r="BF12">
        <v>2.23</v>
      </c>
      <c r="BG12">
        <v>0</v>
      </c>
      <c r="BH12">
        <v>6.94</v>
      </c>
      <c r="BI12">
        <v>8.15</v>
      </c>
      <c r="BJ12">
        <v>4.24</v>
      </c>
      <c r="BK12">
        <v>4.6900000000000004</v>
      </c>
      <c r="BL12">
        <v>2.58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82.789999999999992</v>
      </c>
    </row>
    <row r="13" spans="1:75">
      <c r="A13" t="s">
        <v>55</v>
      </c>
      <c r="B13">
        <v>0</v>
      </c>
      <c r="C13">
        <v>35.174999999999997</v>
      </c>
      <c r="D13">
        <v>7.56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215.533727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276.75</v>
      </c>
      <c r="V13">
        <v>20.155000000000001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0</v>
      </c>
      <c r="AC13">
        <v>0</v>
      </c>
      <c r="AD13">
        <v>27.3447</v>
      </c>
      <c r="AE13">
        <v>49.436556000000003</v>
      </c>
      <c r="AF13">
        <v>8.8740000000000006</v>
      </c>
      <c r="AG13">
        <v>19.1172</v>
      </c>
      <c r="AH13">
        <v>70.172700000000006</v>
      </c>
      <c r="AI13">
        <v>0</v>
      </c>
      <c r="AJ13">
        <v>0</v>
      </c>
      <c r="AK13">
        <v>50.76</v>
      </c>
      <c r="AL13">
        <v>34.86</v>
      </c>
      <c r="AM13">
        <v>5.2786799999999996</v>
      </c>
      <c r="AN13">
        <v>0.78432999999999997</v>
      </c>
      <c r="AO13">
        <v>21.462</v>
      </c>
      <c r="AP13">
        <v>12.9381</v>
      </c>
      <c r="AQ13">
        <v>0</v>
      </c>
      <c r="AR13">
        <v>11.434200000000001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82.789999999999992</v>
      </c>
      <c r="BA13">
        <f t="shared" si="1"/>
        <v>2460.1455690000003</v>
      </c>
      <c r="BD13">
        <v>22.05</v>
      </c>
      <c r="BE13">
        <v>4.33</v>
      </c>
      <c r="BF13">
        <v>2.23</v>
      </c>
      <c r="BG13">
        <v>0</v>
      </c>
      <c r="BH13">
        <v>6.94</v>
      </c>
      <c r="BI13">
        <v>8.15</v>
      </c>
      <c r="BJ13">
        <v>4.24</v>
      </c>
      <c r="BK13">
        <v>4.6900000000000004</v>
      </c>
      <c r="BL13">
        <v>2.58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82.789999999999992</v>
      </c>
    </row>
    <row r="14" spans="1:75">
      <c r="A14" t="s">
        <v>56</v>
      </c>
      <c r="B14">
        <v>0</v>
      </c>
      <c r="C14">
        <v>35.174999999999997</v>
      </c>
      <c r="D14">
        <v>7.56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215.533727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276.75</v>
      </c>
      <c r="V14">
        <v>20.155000000000001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0</v>
      </c>
      <c r="AC14">
        <v>0</v>
      </c>
      <c r="AD14">
        <v>27.3447</v>
      </c>
      <c r="AE14">
        <v>49.436556000000003</v>
      </c>
      <c r="AF14">
        <v>8.8740000000000006</v>
      </c>
      <c r="AG14">
        <v>19.1172</v>
      </c>
      <c r="AH14">
        <v>70.172700000000006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0.78432999999999997</v>
      </c>
      <c r="AO14">
        <v>21.462</v>
      </c>
      <c r="AP14">
        <v>12.9381</v>
      </c>
      <c r="AQ14">
        <v>0</v>
      </c>
      <c r="AR14">
        <v>11.434200000000001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82.789999999999992</v>
      </c>
      <c r="BA14">
        <f t="shared" si="1"/>
        <v>2460.1455690000003</v>
      </c>
      <c r="BD14">
        <v>22.05</v>
      </c>
      <c r="BE14">
        <v>4.33</v>
      </c>
      <c r="BF14">
        <v>2.23</v>
      </c>
      <c r="BG14">
        <v>0</v>
      </c>
      <c r="BH14">
        <v>6.94</v>
      </c>
      <c r="BI14">
        <v>8.15</v>
      </c>
      <c r="BJ14">
        <v>4.24</v>
      </c>
      <c r="BK14">
        <v>4.6900000000000004</v>
      </c>
      <c r="BL14">
        <v>2.58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82.789999999999992</v>
      </c>
    </row>
    <row r="15" spans="1:75">
      <c r="A15" t="s">
        <v>57</v>
      </c>
      <c r="B15">
        <v>0</v>
      </c>
      <c r="C15">
        <v>35.174999999999997</v>
      </c>
      <c r="D15">
        <v>7.56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215.533727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276.75</v>
      </c>
      <c r="V15">
        <v>20.155000000000001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0</v>
      </c>
      <c r="AC15">
        <v>0</v>
      </c>
      <c r="AD15">
        <v>27.3447</v>
      </c>
      <c r="AE15">
        <v>49.436556000000003</v>
      </c>
      <c r="AF15">
        <v>8.8740000000000006</v>
      </c>
      <c r="AG15">
        <v>19.1172</v>
      </c>
      <c r="AH15">
        <v>70.172700000000006</v>
      </c>
      <c r="AI15">
        <v>0</v>
      </c>
      <c r="AJ15">
        <v>0</v>
      </c>
      <c r="AK15">
        <v>50.76</v>
      </c>
      <c r="AL15">
        <v>34.86</v>
      </c>
      <c r="AM15">
        <v>5.2786799999999996</v>
      </c>
      <c r="AN15">
        <v>0.78432999999999997</v>
      </c>
      <c r="AO15">
        <v>21.462</v>
      </c>
      <c r="AP15">
        <v>11.529</v>
      </c>
      <c r="AQ15">
        <v>0</v>
      </c>
      <c r="AR15">
        <v>11.434200000000001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82.789999999999992</v>
      </c>
      <c r="BA15">
        <f t="shared" si="1"/>
        <v>2458.7364690000004</v>
      </c>
      <c r="BD15">
        <v>22.05</v>
      </c>
      <c r="BE15">
        <v>4.33</v>
      </c>
      <c r="BF15">
        <v>2.23</v>
      </c>
      <c r="BG15">
        <v>0</v>
      </c>
      <c r="BH15">
        <v>6.94</v>
      </c>
      <c r="BI15">
        <v>8.15</v>
      </c>
      <c r="BJ15">
        <v>4.24</v>
      </c>
      <c r="BK15">
        <v>4.6900000000000004</v>
      </c>
      <c r="BL15">
        <v>2.58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82.789999999999992</v>
      </c>
    </row>
    <row r="16" spans="1:75">
      <c r="A16" t="s">
        <v>58</v>
      </c>
      <c r="B16">
        <v>0</v>
      </c>
      <c r="C16">
        <v>35.174999999999997</v>
      </c>
      <c r="D16">
        <v>7.56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215.533727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276.75</v>
      </c>
      <c r="V16">
        <v>20.155000000000001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0</v>
      </c>
      <c r="AC16">
        <v>0</v>
      </c>
      <c r="AD16">
        <v>27.3447</v>
      </c>
      <c r="AE16">
        <v>49.436556000000003</v>
      </c>
      <c r="AF16">
        <v>8.8740000000000006</v>
      </c>
      <c r="AG16">
        <v>19.1172</v>
      </c>
      <c r="AH16">
        <v>70.172700000000006</v>
      </c>
      <c r="AI16">
        <v>0</v>
      </c>
      <c r="AJ16">
        <v>0</v>
      </c>
      <c r="AK16">
        <v>50.76</v>
      </c>
      <c r="AL16">
        <v>34.86</v>
      </c>
      <c r="AM16">
        <v>5.2786799999999996</v>
      </c>
      <c r="AN16">
        <v>0.78432999999999997</v>
      </c>
      <c r="AO16">
        <v>21.462</v>
      </c>
      <c r="AP16">
        <v>11.529</v>
      </c>
      <c r="AQ16">
        <v>0</v>
      </c>
      <c r="AR16">
        <v>11.434200000000001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82.789999999999992</v>
      </c>
      <c r="BA16">
        <f t="shared" si="1"/>
        <v>2458.7364690000004</v>
      </c>
      <c r="BD16">
        <v>22.05</v>
      </c>
      <c r="BE16">
        <v>4.33</v>
      </c>
      <c r="BF16">
        <v>2.23</v>
      </c>
      <c r="BG16">
        <v>0</v>
      </c>
      <c r="BH16">
        <v>6.94</v>
      </c>
      <c r="BI16">
        <v>8.15</v>
      </c>
      <c r="BJ16">
        <v>4.24</v>
      </c>
      <c r="BK16">
        <v>4.6900000000000004</v>
      </c>
      <c r="BL16">
        <v>2.58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82.789999999999992</v>
      </c>
    </row>
    <row r="17" spans="1:75">
      <c r="A17" t="s">
        <v>59</v>
      </c>
      <c r="B17">
        <v>0</v>
      </c>
      <c r="C17">
        <v>35.174999999999997</v>
      </c>
      <c r="D17">
        <v>7.56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215.533727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276.75</v>
      </c>
      <c r="V17">
        <v>20.155000000000001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0</v>
      </c>
      <c r="AC17">
        <v>0</v>
      </c>
      <c r="AD17">
        <v>27.3447</v>
      </c>
      <c r="AE17">
        <v>49.436556000000003</v>
      </c>
      <c r="AF17">
        <v>8.8740000000000006</v>
      </c>
      <c r="AG17">
        <v>19.1172</v>
      </c>
      <c r="AH17">
        <v>70.172700000000006</v>
      </c>
      <c r="AI17">
        <v>0</v>
      </c>
      <c r="AJ17">
        <v>0</v>
      </c>
      <c r="AK17">
        <v>50.76</v>
      </c>
      <c r="AL17">
        <v>34.86</v>
      </c>
      <c r="AM17">
        <v>5.2786799999999996</v>
      </c>
      <c r="AN17">
        <v>0.78432999999999997</v>
      </c>
      <c r="AO17">
        <v>21.462</v>
      </c>
      <c r="AP17">
        <v>11.529</v>
      </c>
      <c r="AQ17">
        <v>0</v>
      </c>
      <c r="AR17">
        <v>11.434200000000001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82.789999999999992</v>
      </c>
      <c r="BA17">
        <f t="shared" si="1"/>
        <v>2458.7364690000004</v>
      </c>
      <c r="BD17">
        <v>22.05</v>
      </c>
      <c r="BE17">
        <v>4.33</v>
      </c>
      <c r="BF17">
        <v>2.23</v>
      </c>
      <c r="BG17">
        <v>0</v>
      </c>
      <c r="BH17">
        <v>6.94</v>
      </c>
      <c r="BI17">
        <v>8.15</v>
      </c>
      <c r="BJ17">
        <v>4.24</v>
      </c>
      <c r="BK17">
        <v>4.6900000000000004</v>
      </c>
      <c r="BL17">
        <v>2.58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82.789999999999992</v>
      </c>
    </row>
    <row r="18" spans="1:75">
      <c r="A18" t="s">
        <v>60</v>
      </c>
      <c r="B18">
        <v>0</v>
      </c>
      <c r="C18">
        <v>35.174999999999997</v>
      </c>
      <c r="D18">
        <v>7.56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215.533727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276.75</v>
      </c>
      <c r="V18">
        <v>20.155000000000001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0</v>
      </c>
      <c r="AC18">
        <v>0</v>
      </c>
      <c r="AD18">
        <v>27.3447</v>
      </c>
      <c r="AE18">
        <v>49.436556000000003</v>
      </c>
      <c r="AF18">
        <v>8.8740000000000006</v>
      </c>
      <c r="AG18">
        <v>19.1172</v>
      </c>
      <c r="AH18">
        <v>70.172700000000006</v>
      </c>
      <c r="AI18">
        <v>0</v>
      </c>
      <c r="AJ18">
        <v>0</v>
      </c>
      <c r="AK18">
        <v>50.76</v>
      </c>
      <c r="AL18">
        <v>34.86</v>
      </c>
      <c r="AM18">
        <v>5.2786799999999996</v>
      </c>
      <c r="AN18">
        <v>0.78432999999999997</v>
      </c>
      <c r="AO18">
        <v>21.462</v>
      </c>
      <c r="AP18">
        <v>11.529</v>
      </c>
      <c r="AQ18">
        <v>0</v>
      </c>
      <c r="AR18">
        <v>11.434200000000001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82.789999999999992</v>
      </c>
      <c r="BA18">
        <f t="shared" si="1"/>
        <v>2458.7364690000004</v>
      </c>
      <c r="BD18">
        <v>22.05</v>
      </c>
      <c r="BE18">
        <v>4.33</v>
      </c>
      <c r="BF18">
        <v>2.23</v>
      </c>
      <c r="BG18">
        <v>0</v>
      </c>
      <c r="BH18">
        <v>6.94</v>
      </c>
      <c r="BI18">
        <v>8.15</v>
      </c>
      <c r="BJ18">
        <v>4.24</v>
      </c>
      <c r="BK18">
        <v>4.6900000000000004</v>
      </c>
      <c r="BL18">
        <v>2.58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82.789999999999992</v>
      </c>
    </row>
    <row r="19" spans="1:75">
      <c r="A19" t="s">
        <v>61</v>
      </c>
      <c r="B19">
        <v>0</v>
      </c>
      <c r="C19">
        <v>35.174999999999997</v>
      </c>
      <c r="D19">
        <v>7.56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215.533727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276.75</v>
      </c>
      <c r="V19">
        <v>20.155000000000001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0</v>
      </c>
      <c r="AC19">
        <v>0</v>
      </c>
      <c r="AD19">
        <v>27.3447</v>
      </c>
      <c r="AE19">
        <v>49.436556000000003</v>
      </c>
      <c r="AF19">
        <v>8.8740000000000006</v>
      </c>
      <c r="AG19">
        <v>19.1172</v>
      </c>
      <c r="AH19">
        <v>70.172700000000006</v>
      </c>
      <c r="AI19">
        <v>0</v>
      </c>
      <c r="AJ19">
        <v>0</v>
      </c>
      <c r="AK19">
        <v>50.76</v>
      </c>
      <c r="AL19">
        <v>59.262</v>
      </c>
      <c r="AM19">
        <v>5.2786799999999996</v>
      </c>
      <c r="AN19">
        <v>0.78432999999999997</v>
      </c>
      <c r="AO19">
        <v>21.462</v>
      </c>
      <c r="AP19">
        <v>11.529</v>
      </c>
      <c r="AQ19">
        <v>0</v>
      </c>
      <c r="AR19">
        <v>11.434200000000001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82.789999999999992</v>
      </c>
      <c r="BA19">
        <f t="shared" si="1"/>
        <v>2483.1384690000004</v>
      </c>
      <c r="BD19">
        <v>22.05</v>
      </c>
      <c r="BE19">
        <v>4.33</v>
      </c>
      <c r="BF19">
        <v>2.23</v>
      </c>
      <c r="BG19">
        <v>0</v>
      </c>
      <c r="BH19">
        <v>6.94</v>
      </c>
      <c r="BI19">
        <v>8.15</v>
      </c>
      <c r="BJ19">
        <v>4.24</v>
      </c>
      <c r="BK19">
        <v>4.6900000000000004</v>
      </c>
      <c r="BL19">
        <v>2.58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82.789999999999992</v>
      </c>
    </row>
    <row r="20" spans="1:75">
      <c r="A20" t="s">
        <v>62</v>
      </c>
      <c r="B20">
        <v>0</v>
      </c>
      <c r="C20">
        <v>35.174999999999997</v>
      </c>
      <c r="D20">
        <v>7.56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215.533727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276.75</v>
      </c>
      <c r="V20">
        <v>20.155000000000001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0</v>
      </c>
      <c r="AC20">
        <v>0</v>
      </c>
      <c r="AD20">
        <v>27.3447</v>
      </c>
      <c r="AE20">
        <v>49.436556000000003</v>
      </c>
      <c r="AF20">
        <v>8.8740000000000006</v>
      </c>
      <c r="AG20">
        <v>19.1172</v>
      </c>
      <c r="AH20">
        <v>70.172700000000006</v>
      </c>
      <c r="AI20">
        <v>0</v>
      </c>
      <c r="AJ20">
        <v>0</v>
      </c>
      <c r="AK20">
        <v>50.76</v>
      </c>
      <c r="AL20">
        <v>80.177999999999997</v>
      </c>
      <c r="AM20">
        <v>5.2786799999999996</v>
      </c>
      <c r="AN20">
        <v>0.78432999999999997</v>
      </c>
      <c r="AO20">
        <v>21.462</v>
      </c>
      <c r="AP20">
        <v>11.529</v>
      </c>
      <c r="AQ20">
        <v>0</v>
      </c>
      <c r="AR20">
        <v>11.434200000000001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82.789999999999992</v>
      </c>
      <c r="BA20">
        <f t="shared" si="1"/>
        <v>2504.0544690000002</v>
      </c>
      <c r="BD20">
        <v>22.05</v>
      </c>
      <c r="BE20">
        <v>4.33</v>
      </c>
      <c r="BF20">
        <v>2.23</v>
      </c>
      <c r="BG20">
        <v>0</v>
      </c>
      <c r="BH20">
        <v>6.94</v>
      </c>
      <c r="BI20">
        <v>8.15</v>
      </c>
      <c r="BJ20">
        <v>4.24</v>
      </c>
      <c r="BK20">
        <v>4.6900000000000004</v>
      </c>
      <c r="BL20">
        <v>2.58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82.789999999999992</v>
      </c>
    </row>
    <row r="21" spans="1:75">
      <c r="A21" t="s">
        <v>63</v>
      </c>
      <c r="B21">
        <v>0</v>
      </c>
      <c r="C21">
        <v>35.174999999999997</v>
      </c>
      <c r="D21">
        <v>7.56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215.533727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276.75</v>
      </c>
      <c r="V21">
        <v>20.155000000000001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0</v>
      </c>
      <c r="AC21">
        <v>0</v>
      </c>
      <c r="AD21">
        <v>27.3447</v>
      </c>
      <c r="AE21">
        <v>49.436556000000003</v>
      </c>
      <c r="AF21">
        <v>8.8740000000000006</v>
      </c>
      <c r="AG21">
        <v>19.1172</v>
      </c>
      <c r="AH21">
        <v>70.172700000000006</v>
      </c>
      <c r="AI21">
        <v>0</v>
      </c>
      <c r="AJ21">
        <v>0</v>
      </c>
      <c r="AK21">
        <v>50.76</v>
      </c>
      <c r="AL21">
        <v>80.177999999999997</v>
      </c>
      <c r="AM21">
        <v>5.2786799999999996</v>
      </c>
      <c r="AN21">
        <v>0.78432999999999997</v>
      </c>
      <c r="AO21">
        <v>21.462</v>
      </c>
      <c r="AP21">
        <v>11.529</v>
      </c>
      <c r="AQ21">
        <v>0</v>
      </c>
      <c r="AR21">
        <v>11.434200000000001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82.789999999999992</v>
      </c>
      <c r="BA21">
        <f t="shared" si="1"/>
        <v>2504.0544690000002</v>
      </c>
      <c r="BD21">
        <v>22.05</v>
      </c>
      <c r="BE21">
        <v>4.33</v>
      </c>
      <c r="BF21">
        <v>2.23</v>
      </c>
      <c r="BG21">
        <v>0</v>
      </c>
      <c r="BH21">
        <v>6.94</v>
      </c>
      <c r="BI21">
        <v>8.15</v>
      </c>
      <c r="BJ21">
        <v>4.24</v>
      </c>
      <c r="BK21">
        <v>4.6900000000000004</v>
      </c>
      <c r="BL21">
        <v>2.58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82.789999999999992</v>
      </c>
    </row>
    <row r="22" spans="1:75">
      <c r="A22" t="s">
        <v>64</v>
      </c>
      <c r="B22">
        <v>0</v>
      </c>
      <c r="C22">
        <v>35.174999999999997</v>
      </c>
      <c r="D22">
        <v>7.56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215.533727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276.75</v>
      </c>
      <c r="V22">
        <v>20.155000000000001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0</v>
      </c>
      <c r="AC22">
        <v>0</v>
      </c>
      <c r="AD22">
        <v>27.3447</v>
      </c>
      <c r="AE22">
        <v>49.436556000000003</v>
      </c>
      <c r="AF22">
        <v>8.8740000000000006</v>
      </c>
      <c r="AG22">
        <v>19.1172</v>
      </c>
      <c r="AH22">
        <v>70.172700000000006</v>
      </c>
      <c r="AI22">
        <v>0</v>
      </c>
      <c r="AJ22">
        <v>0</v>
      </c>
      <c r="AK22">
        <v>50.76</v>
      </c>
      <c r="AL22">
        <v>80.177999999999997</v>
      </c>
      <c r="AM22">
        <v>5.2786799999999996</v>
      </c>
      <c r="AN22">
        <v>0.78432999999999997</v>
      </c>
      <c r="AO22">
        <v>21.462</v>
      </c>
      <c r="AP22">
        <v>11.529</v>
      </c>
      <c r="AQ22">
        <v>0</v>
      </c>
      <c r="AR22">
        <v>11.434200000000001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82.789999999999992</v>
      </c>
      <c r="BA22">
        <f t="shared" si="1"/>
        <v>2504.0544690000002</v>
      </c>
      <c r="BD22">
        <v>22.05</v>
      </c>
      <c r="BE22">
        <v>4.33</v>
      </c>
      <c r="BF22">
        <v>2.23</v>
      </c>
      <c r="BG22">
        <v>0</v>
      </c>
      <c r="BH22">
        <v>6.94</v>
      </c>
      <c r="BI22">
        <v>8.15</v>
      </c>
      <c r="BJ22">
        <v>4.24</v>
      </c>
      <c r="BK22">
        <v>4.6900000000000004</v>
      </c>
      <c r="BL22">
        <v>2.58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82.789999999999992</v>
      </c>
    </row>
    <row r="23" spans="1:75">
      <c r="A23" t="s">
        <v>65</v>
      </c>
      <c r="B23">
        <v>0</v>
      </c>
      <c r="C23">
        <v>35.174999999999997</v>
      </c>
      <c r="D23">
        <v>7.56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215.533727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276.75</v>
      </c>
      <c r="V23">
        <v>20.155000000000001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0</v>
      </c>
      <c r="AC23">
        <v>0</v>
      </c>
      <c r="AD23">
        <v>27.3447</v>
      </c>
      <c r="AE23">
        <v>49.436556000000003</v>
      </c>
      <c r="AF23">
        <v>8.8740000000000006</v>
      </c>
      <c r="AG23">
        <v>19.1172</v>
      </c>
      <c r="AH23">
        <v>70.172700000000006</v>
      </c>
      <c r="AI23">
        <v>14.003</v>
      </c>
      <c r="AJ23">
        <v>0</v>
      </c>
      <c r="AK23">
        <v>50.76</v>
      </c>
      <c r="AL23">
        <v>80.177999999999997</v>
      </c>
      <c r="AM23">
        <v>5.2786799999999996</v>
      </c>
      <c r="AN23">
        <v>0.78432999999999997</v>
      </c>
      <c r="AO23">
        <v>21.462</v>
      </c>
      <c r="AP23">
        <v>11.529</v>
      </c>
      <c r="AQ23">
        <v>0</v>
      </c>
      <c r="AR23">
        <v>11.434200000000001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82.789999999999992</v>
      </c>
      <c r="BA23">
        <f t="shared" si="1"/>
        <v>2518.0574690000003</v>
      </c>
      <c r="BD23">
        <v>22.05</v>
      </c>
      <c r="BE23">
        <v>4.33</v>
      </c>
      <c r="BF23">
        <v>2.23</v>
      </c>
      <c r="BG23">
        <v>0</v>
      </c>
      <c r="BH23">
        <v>6.94</v>
      </c>
      <c r="BI23">
        <v>8.15</v>
      </c>
      <c r="BJ23">
        <v>4.24</v>
      </c>
      <c r="BK23">
        <v>4.6900000000000004</v>
      </c>
      <c r="BL23">
        <v>2.58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82.789999999999992</v>
      </c>
    </row>
    <row r="24" spans="1:75">
      <c r="A24" t="s">
        <v>66</v>
      </c>
      <c r="B24">
        <v>0</v>
      </c>
      <c r="C24">
        <v>35.174999999999997</v>
      </c>
      <c r="D24">
        <v>7.56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215.533727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276.75</v>
      </c>
      <c r="V24">
        <v>20.155000000000001</v>
      </c>
      <c r="W24">
        <v>147.515625</v>
      </c>
      <c r="X24">
        <v>0</v>
      </c>
      <c r="Y24">
        <v>0</v>
      </c>
      <c r="Z24">
        <v>6.5537999999999998</v>
      </c>
      <c r="AA24">
        <v>42.66</v>
      </c>
      <c r="AB24">
        <v>0</v>
      </c>
      <c r="AC24">
        <v>0</v>
      </c>
      <c r="AD24">
        <v>27.3447</v>
      </c>
      <c r="AE24">
        <v>49.436556000000003</v>
      </c>
      <c r="AF24">
        <v>8.8740000000000006</v>
      </c>
      <c r="AG24">
        <v>19.1172</v>
      </c>
      <c r="AH24">
        <v>70.172700000000006</v>
      </c>
      <c r="AI24">
        <v>14.003</v>
      </c>
      <c r="AJ24">
        <v>0</v>
      </c>
      <c r="AK24">
        <v>50.76</v>
      </c>
      <c r="AL24">
        <v>80.177999999999997</v>
      </c>
      <c r="AM24">
        <v>5.2786799999999996</v>
      </c>
      <c r="AN24">
        <v>0.78432999999999997</v>
      </c>
      <c r="AO24">
        <v>21.462</v>
      </c>
      <c r="AP24">
        <v>11.529</v>
      </c>
      <c r="AQ24">
        <v>0</v>
      </c>
      <c r="AR24">
        <v>11.434200000000001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82.789999999999992</v>
      </c>
      <c r="BA24">
        <f t="shared" si="1"/>
        <v>2518.0574690000003</v>
      </c>
      <c r="BD24">
        <v>22.05</v>
      </c>
      <c r="BE24">
        <v>4.33</v>
      </c>
      <c r="BF24">
        <v>2.23</v>
      </c>
      <c r="BG24">
        <v>0</v>
      </c>
      <c r="BH24">
        <v>6.94</v>
      </c>
      <c r="BI24">
        <v>8.15</v>
      </c>
      <c r="BJ24">
        <v>4.24</v>
      </c>
      <c r="BK24">
        <v>4.6900000000000004</v>
      </c>
      <c r="BL24">
        <v>2.58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82.789999999999992</v>
      </c>
    </row>
    <row r="25" spans="1:75">
      <c r="A25" t="s">
        <v>67</v>
      </c>
      <c r="B25">
        <v>0</v>
      </c>
      <c r="C25">
        <v>35.174999999999997</v>
      </c>
      <c r="D25">
        <v>7.56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215.533727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276.75</v>
      </c>
      <c r="V25">
        <v>20.155000000000001</v>
      </c>
      <c r="W25">
        <v>147.515625</v>
      </c>
      <c r="X25">
        <v>0</v>
      </c>
      <c r="Y25">
        <v>0</v>
      </c>
      <c r="Z25">
        <v>6.5537999999999998</v>
      </c>
      <c r="AA25">
        <v>42.66</v>
      </c>
      <c r="AB25">
        <v>0</v>
      </c>
      <c r="AC25">
        <v>0</v>
      </c>
      <c r="AD25">
        <v>36.544144000000003</v>
      </c>
      <c r="AE25">
        <v>49.436556000000003</v>
      </c>
      <c r="AF25">
        <v>8.8740000000000006</v>
      </c>
      <c r="AG25">
        <v>19.1172</v>
      </c>
      <c r="AH25">
        <v>70.172700000000006</v>
      </c>
      <c r="AI25">
        <v>14.003</v>
      </c>
      <c r="AJ25">
        <v>0</v>
      </c>
      <c r="AK25">
        <v>50.76</v>
      </c>
      <c r="AL25">
        <v>80.177999999999997</v>
      </c>
      <c r="AM25">
        <v>10.557359999999999</v>
      </c>
      <c r="AN25">
        <v>0.78432999999999997</v>
      </c>
      <c r="AO25">
        <v>21.462</v>
      </c>
      <c r="AP25">
        <v>11.529</v>
      </c>
      <c r="AQ25">
        <v>0</v>
      </c>
      <c r="AR25">
        <v>11.434200000000001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82.789999999999992</v>
      </c>
      <c r="BA25">
        <f t="shared" si="1"/>
        <v>2532.5355930000001</v>
      </c>
      <c r="BD25">
        <v>22.05</v>
      </c>
      <c r="BE25">
        <v>4.33</v>
      </c>
      <c r="BF25">
        <v>2.23</v>
      </c>
      <c r="BG25">
        <v>0</v>
      </c>
      <c r="BH25">
        <v>6.94</v>
      </c>
      <c r="BI25">
        <v>8.15</v>
      </c>
      <c r="BJ25">
        <v>4.24</v>
      </c>
      <c r="BK25">
        <v>4.6900000000000004</v>
      </c>
      <c r="BL25">
        <v>2.58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82.789999999999992</v>
      </c>
    </row>
    <row r="26" spans="1:75">
      <c r="A26" t="s">
        <v>68</v>
      </c>
      <c r="B26">
        <v>0</v>
      </c>
      <c r="C26">
        <v>35.174999999999997</v>
      </c>
      <c r="D26">
        <v>7.56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215.533727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276.75</v>
      </c>
      <c r="V26">
        <v>20.155000000000001</v>
      </c>
      <c r="W26">
        <v>147.515625</v>
      </c>
      <c r="X26">
        <v>0</v>
      </c>
      <c r="Y26">
        <v>0</v>
      </c>
      <c r="Z26">
        <v>6.5537999999999998</v>
      </c>
      <c r="AA26">
        <v>42.66</v>
      </c>
      <c r="AB26">
        <v>0</v>
      </c>
      <c r="AC26">
        <v>0</v>
      </c>
      <c r="AD26">
        <v>36.544144000000003</v>
      </c>
      <c r="AE26">
        <v>49.436556000000003</v>
      </c>
      <c r="AF26">
        <v>8.8740000000000006</v>
      </c>
      <c r="AG26">
        <v>19.1172</v>
      </c>
      <c r="AH26">
        <v>70.172700000000006</v>
      </c>
      <c r="AI26">
        <v>14.003</v>
      </c>
      <c r="AJ26">
        <v>0</v>
      </c>
      <c r="AK26">
        <v>50.76</v>
      </c>
      <c r="AL26">
        <v>58.1</v>
      </c>
      <c r="AM26">
        <v>15.740064</v>
      </c>
      <c r="AN26">
        <v>0.78432999999999997</v>
      </c>
      <c r="AO26">
        <v>21.462</v>
      </c>
      <c r="AP26">
        <v>11.529</v>
      </c>
      <c r="AQ26">
        <v>0</v>
      </c>
      <c r="AR26">
        <v>11.434200000000001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82.92</v>
      </c>
      <c r="BA26">
        <f t="shared" si="1"/>
        <v>2515.7702970000005</v>
      </c>
      <c r="BD26">
        <v>22.05</v>
      </c>
      <c r="BE26">
        <v>4.33</v>
      </c>
      <c r="BF26">
        <v>2.23</v>
      </c>
      <c r="BG26">
        <v>0</v>
      </c>
      <c r="BH26">
        <v>6.94</v>
      </c>
      <c r="BI26">
        <v>8.15</v>
      </c>
      <c r="BJ26">
        <v>4.24</v>
      </c>
      <c r="BK26">
        <v>4.76</v>
      </c>
      <c r="BL26">
        <v>2.64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82.92</v>
      </c>
    </row>
    <row r="27" spans="1:75">
      <c r="A27" t="s">
        <v>69</v>
      </c>
      <c r="B27">
        <v>0</v>
      </c>
      <c r="C27">
        <v>35.174999999999997</v>
      </c>
      <c r="D27">
        <v>7.56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215.533727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276.75</v>
      </c>
      <c r="V27">
        <v>20.155000000000001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0</v>
      </c>
      <c r="AC27">
        <v>0</v>
      </c>
      <c r="AD27">
        <v>36.544144000000003</v>
      </c>
      <c r="AE27">
        <v>49.436556000000003</v>
      </c>
      <c r="AF27">
        <v>8.8740000000000006</v>
      </c>
      <c r="AG27">
        <v>19.1172</v>
      </c>
      <c r="AH27">
        <v>70.172700000000006</v>
      </c>
      <c r="AI27">
        <v>48.883200000000002</v>
      </c>
      <c r="AJ27">
        <v>0</v>
      </c>
      <c r="AK27">
        <v>50.76</v>
      </c>
      <c r="AL27">
        <v>34.86</v>
      </c>
      <c r="AM27">
        <v>15.740064</v>
      </c>
      <c r="AN27">
        <v>0.78432999999999997</v>
      </c>
      <c r="AO27">
        <v>21.462</v>
      </c>
      <c r="AP27">
        <v>11.529</v>
      </c>
      <c r="AQ27">
        <v>15.561</v>
      </c>
      <c r="AR27">
        <v>32.150280000000002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82.92</v>
      </c>
      <c r="BA27">
        <f t="shared" si="1"/>
        <v>2570.2413770000007</v>
      </c>
      <c r="BD27">
        <v>22.05</v>
      </c>
      <c r="BE27">
        <v>4.33</v>
      </c>
      <c r="BF27">
        <v>2.23</v>
      </c>
      <c r="BG27">
        <v>0</v>
      </c>
      <c r="BH27">
        <v>6.94</v>
      </c>
      <c r="BI27">
        <v>8.15</v>
      </c>
      <c r="BJ27">
        <v>4.24</v>
      </c>
      <c r="BK27">
        <v>4.76</v>
      </c>
      <c r="BL27">
        <v>2.64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82.92</v>
      </c>
    </row>
    <row r="28" spans="1:75">
      <c r="A28" t="s">
        <v>70</v>
      </c>
      <c r="B28">
        <v>0</v>
      </c>
      <c r="C28">
        <v>35.174999999999997</v>
      </c>
      <c r="D28">
        <v>7.56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215.533727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276.75</v>
      </c>
      <c r="V28">
        <v>20.155000000000001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0</v>
      </c>
      <c r="AC28">
        <v>0</v>
      </c>
      <c r="AD28">
        <v>36.544144000000003</v>
      </c>
      <c r="AE28">
        <v>49.436556000000003</v>
      </c>
      <c r="AF28">
        <v>8.8740000000000006</v>
      </c>
      <c r="AG28">
        <v>19.1172</v>
      </c>
      <c r="AH28">
        <v>70.172700000000006</v>
      </c>
      <c r="AI28">
        <v>48.883200000000002</v>
      </c>
      <c r="AJ28">
        <v>0</v>
      </c>
      <c r="AK28">
        <v>50.76</v>
      </c>
      <c r="AL28">
        <v>34.86</v>
      </c>
      <c r="AM28">
        <v>15.740064</v>
      </c>
      <c r="AN28">
        <v>0.78432999999999997</v>
      </c>
      <c r="AO28">
        <v>21.462</v>
      </c>
      <c r="AP28">
        <v>11.529</v>
      </c>
      <c r="AQ28">
        <v>31.122</v>
      </c>
      <c r="AR28">
        <v>32.150280000000002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82.92</v>
      </c>
      <c r="BA28">
        <f t="shared" si="1"/>
        <v>2585.8023770000004</v>
      </c>
      <c r="BD28">
        <v>22.05</v>
      </c>
      <c r="BE28">
        <v>4.33</v>
      </c>
      <c r="BF28">
        <v>2.23</v>
      </c>
      <c r="BG28">
        <v>0</v>
      </c>
      <c r="BH28">
        <v>6.94</v>
      </c>
      <c r="BI28">
        <v>8.15</v>
      </c>
      <c r="BJ28">
        <v>4.24</v>
      </c>
      <c r="BK28">
        <v>4.76</v>
      </c>
      <c r="BL28">
        <v>2.64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82.92</v>
      </c>
    </row>
    <row r="29" spans="1:75">
      <c r="A29" t="s">
        <v>71</v>
      </c>
      <c r="B29">
        <v>0</v>
      </c>
      <c r="C29">
        <v>35.174999999999997</v>
      </c>
      <c r="D29">
        <v>7.56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215.533727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276.75</v>
      </c>
      <c r="V29">
        <v>20.155000000000001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0</v>
      </c>
      <c r="AC29">
        <v>0</v>
      </c>
      <c r="AD29">
        <v>36.544144000000003</v>
      </c>
      <c r="AE29">
        <v>49.436556000000003</v>
      </c>
      <c r="AF29">
        <v>8.8740000000000006</v>
      </c>
      <c r="AG29">
        <v>19.1172</v>
      </c>
      <c r="AH29">
        <v>70.172700000000006</v>
      </c>
      <c r="AI29">
        <v>48.883200000000002</v>
      </c>
      <c r="AJ29">
        <v>0</v>
      </c>
      <c r="AK29">
        <v>50.76</v>
      </c>
      <c r="AL29">
        <v>34.86</v>
      </c>
      <c r="AM29">
        <v>15.740064</v>
      </c>
      <c r="AN29">
        <v>0.78432999999999997</v>
      </c>
      <c r="AO29">
        <v>21.462</v>
      </c>
      <c r="AP29">
        <v>11.529</v>
      </c>
      <c r="AQ29">
        <v>46.683</v>
      </c>
      <c r="AR29">
        <v>32.150280000000002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82.92</v>
      </c>
      <c r="BA29">
        <f t="shared" si="1"/>
        <v>2601.3633770000006</v>
      </c>
      <c r="BD29">
        <v>22.05</v>
      </c>
      <c r="BE29">
        <v>4.33</v>
      </c>
      <c r="BF29">
        <v>2.23</v>
      </c>
      <c r="BG29">
        <v>0</v>
      </c>
      <c r="BH29">
        <v>6.94</v>
      </c>
      <c r="BI29">
        <v>8.15</v>
      </c>
      <c r="BJ29">
        <v>4.24</v>
      </c>
      <c r="BK29">
        <v>4.76</v>
      </c>
      <c r="BL29">
        <v>2.64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82.92</v>
      </c>
    </row>
    <row r="30" spans="1:75">
      <c r="A30" t="s">
        <v>72</v>
      </c>
      <c r="B30">
        <v>0</v>
      </c>
      <c r="C30">
        <v>35.174999999999997</v>
      </c>
      <c r="D30">
        <v>7.56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215.533727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276.75</v>
      </c>
      <c r="V30">
        <v>20.155000000000001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0</v>
      </c>
      <c r="AC30">
        <v>0</v>
      </c>
      <c r="AD30">
        <v>36.544144000000003</v>
      </c>
      <c r="AE30">
        <v>49.436556000000003</v>
      </c>
      <c r="AF30">
        <v>8.8740000000000006</v>
      </c>
      <c r="AG30">
        <v>19.1172</v>
      </c>
      <c r="AH30">
        <v>70.172700000000006</v>
      </c>
      <c r="AI30">
        <v>48.883200000000002</v>
      </c>
      <c r="AJ30">
        <v>0</v>
      </c>
      <c r="AK30">
        <v>50.76</v>
      </c>
      <c r="AL30">
        <v>34.86</v>
      </c>
      <c r="AM30">
        <v>15.740064</v>
      </c>
      <c r="AN30">
        <v>0.78432999999999997</v>
      </c>
      <c r="AO30">
        <v>21.462</v>
      </c>
      <c r="AP30">
        <v>11.529</v>
      </c>
      <c r="AQ30">
        <v>46.683</v>
      </c>
      <c r="AR30">
        <v>32.150280000000002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82.92</v>
      </c>
      <c r="BA30">
        <f t="shared" si="1"/>
        <v>2601.3633770000006</v>
      </c>
      <c r="BD30">
        <v>22.05</v>
      </c>
      <c r="BE30">
        <v>4.33</v>
      </c>
      <c r="BF30">
        <v>2.23</v>
      </c>
      <c r="BG30">
        <v>0</v>
      </c>
      <c r="BH30">
        <v>6.94</v>
      </c>
      <c r="BI30">
        <v>8.15</v>
      </c>
      <c r="BJ30">
        <v>4.24</v>
      </c>
      <c r="BK30">
        <v>4.76</v>
      </c>
      <c r="BL30">
        <v>2.64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82.92</v>
      </c>
    </row>
    <row r="31" spans="1:75">
      <c r="A31" t="s">
        <v>73</v>
      </c>
      <c r="B31">
        <v>0</v>
      </c>
      <c r="C31">
        <v>35.174999999999997</v>
      </c>
      <c r="D31">
        <v>7.56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215.533727</v>
      </c>
      <c r="L31">
        <v>653.15250000000003</v>
      </c>
      <c r="M31">
        <v>46</v>
      </c>
      <c r="N31">
        <v>118.125</v>
      </c>
      <c r="O31">
        <v>123.66562500000001</v>
      </c>
      <c r="P31">
        <v>132.75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276.75</v>
      </c>
      <c r="V31">
        <v>20.155000000000001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0</v>
      </c>
      <c r="AC31">
        <v>0</v>
      </c>
      <c r="AD31">
        <v>36.544144000000003</v>
      </c>
      <c r="AE31">
        <v>49.436556000000003</v>
      </c>
      <c r="AF31">
        <v>8.8740000000000006</v>
      </c>
      <c r="AG31">
        <v>19.1172</v>
      </c>
      <c r="AH31">
        <v>70.172700000000006</v>
      </c>
      <c r="AI31">
        <v>48.883200000000002</v>
      </c>
      <c r="AJ31">
        <v>0</v>
      </c>
      <c r="AK31">
        <v>50.76</v>
      </c>
      <c r="AL31">
        <v>34.86</v>
      </c>
      <c r="AM31">
        <v>15.740064</v>
      </c>
      <c r="AN31">
        <v>0.78432999999999997</v>
      </c>
      <c r="AO31">
        <v>21.462</v>
      </c>
      <c r="AP31">
        <v>11.529</v>
      </c>
      <c r="AQ31">
        <v>46.683</v>
      </c>
      <c r="AR31">
        <v>11.434200000000001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82.820000000000007</v>
      </c>
      <c r="BA31">
        <f t="shared" si="1"/>
        <v>2573.984797000001</v>
      </c>
      <c r="BD31">
        <v>22.05</v>
      </c>
      <c r="BE31">
        <v>4.33</v>
      </c>
      <c r="BF31">
        <v>2.23</v>
      </c>
      <c r="BG31">
        <v>0</v>
      </c>
      <c r="BH31">
        <v>6.94</v>
      </c>
      <c r="BI31">
        <v>8.15</v>
      </c>
      <c r="BJ31">
        <v>4.24</v>
      </c>
      <c r="BK31">
        <v>4.71</v>
      </c>
      <c r="BL31">
        <v>2.59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82.820000000000007</v>
      </c>
    </row>
    <row r="32" spans="1:75">
      <c r="A32" t="s">
        <v>74</v>
      </c>
      <c r="B32">
        <v>0</v>
      </c>
      <c r="C32">
        <v>35.174999999999997</v>
      </c>
      <c r="D32">
        <v>7.56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215.533727</v>
      </c>
      <c r="L32">
        <v>653.15250000000003</v>
      </c>
      <c r="M32">
        <v>46</v>
      </c>
      <c r="N32">
        <v>118.125</v>
      </c>
      <c r="O32">
        <v>123.66562500000001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276.75</v>
      </c>
      <c r="V32">
        <v>20.155000000000001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0</v>
      </c>
      <c r="AC32">
        <v>0</v>
      </c>
      <c r="AD32">
        <v>36.544144000000003</v>
      </c>
      <c r="AE32">
        <v>49.436556000000003</v>
      </c>
      <c r="AF32">
        <v>8.8740000000000006</v>
      </c>
      <c r="AG32">
        <v>19.1172</v>
      </c>
      <c r="AH32">
        <v>70.172700000000006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0.78432999999999997</v>
      </c>
      <c r="AO32">
        <v>21.462</v>
      </c>
      <c r="AP32">
        <v>11.529</v>
      </c>
      <c r="AQ32">
        <v>46.683</v>
      </c>
      <c r="AR32">
        <v>11.434200000000001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82.820000000000007</v>
      </c>
      <c r="BA32">
        <f t="shared" si="1"/>
        <v>2573.984797000001</v>
      </c>
      <c r="BD32">
        <v>22.05</v>
      </c>
      <c r="BE32">
        <v>4.33</v>
      </c>
      <c r="BF32">
        <v>2.23</v>
      </c>
      <c r="BG32">
        <v>0</v>
      </c>
      <c r="BH32">
        <v>6.94</v>
      </c>
      <c r="BI32">
        <v>8.15</v>
      </c>
      <c r="BJ32">
        <v>4.24</v>
      </c>
      <c r="BK32">
        <v>4.71</v>
      </c>
      <c r="BL32">
        <v>2.59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82.820000000000007</v>
      </c>
    </row>
    <row r="33" spans="1:75">
      <c r="A33" t="s">
        <v>75</v>
      </c>
      <c r="B33">
        <v>0</v>
      </c>
      <c r="C33">
        <v>35.174999999999997</v>
      </c>
      <c r="D33">
        <v>7.56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215.533727</v>
      </c>
      <c r="L33">
        <v>653.15250000000003</v>
      </c>
      <c r="M33">
        <v>46</v>
      </c>
      <c r="N33">
        <v>118.125</v>
      </c>
      <c r="O33">
        <v>123.66562500000001</v>
      </c>
      <c r="P33">
        <v>132.75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276.75</v>
      </c>
      <c r="V33">
        <v>20.155000000000001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0</v>
      </c>
      <c r="AC33">
        <v>0</v>
      </c>
      <c r="AD33">
        <v>36.544144000000003</v>
      </c>
      <c r="AE33">
        <v>49.436556000000003</v>
      </c>
      <c r="AF33">
        <v>8.8740000000000006</v>
      </c>
      <c r="AG33">
        <v>19.1172</v>
      </c>
      <c r="AH33">
        <v>70.172700000000006</v>
      </c>
      <c r="AI33">
        <v>14.003</v>
      </c>
      <c r="AJ33">
        <v>0</v>
      </c>
      <c r="AK33">
        <v>50.76</v>
      </c>
      <c r="AL33">
        <v>34.86</v>
      </c>
      <c r="AM33">
        <v>10.557359999999999</v>
      </c>
      <c r="AN33">
        <v>0.78432999999999997</v>
      </c>
      <c r="AO33">
        <v>21.462</v>
      </c>
      <c r="AP33">
        <v>11.529</v>
      </c>
      <c r="AQ33">
        <v>46.683</v>
      </c>
      <c r="AR33">
        <v>11.434200000000001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83.17</v>
      </c>
      <c r="BA33">
        <f t="shared" si="1"/>
        <v>2534.2718930000005</v>
      </c>
      <c r="BD33">
        <v>22.05</v>
      </c>
      <c r="BE33">
        <v>4.33</v>
      </c>
      <c r="BF33">
        <v>2.2799999999999998</v>
      </c>
      <c r="BG33">
        <v>0</v>
      </c>
      <c r="BH33">
        <v>6.94</v>
      </c>
      <c r="BI33">
        <v>8.15</v>
      </c>
      <c r="BJ33">
        <v>4.24</v>
      </c>
      <c r="BK33">
        <v>4.92</v>
      </c>
      <c r="BL33">
        <v>2.68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83.17</v>
      </c>
    </row>
    <row r="34" spans="1:75">
      <c r="A34" t="s">
        <v>76</v>
      </c>
      <c r="B34">
        <v>0</v>
      </c>
      <c r="C34">
        <v>35.174999999999997</v>
      </c>
      <c r="D34">
        <v>7.56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215.533727</v>
      </c>
      <c r="L34">
        <v>653.15250000000003</v>
      </c>
      <c r="M34">
        <v>46</v>
      </c>
      <c r="N34">
        <v>118.125</v>
      </c>
      <c r="O34">
        <v>123.66562500000001</v>
      </c>
      <c r="P34">
        <v>132.75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276.75</v>
      </c>
      <c r="V34">
        <v>20.155000000000001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0</v>
      </c>
      <c r="AC34">
        <v>0</v>
      </c>
      <c r="AD34">
        <v>36.544144000000003</v>
      </c>
      <c r="AE34">
        <v>49.436556000000003</v>
      </c>
      <c r="AF34">
        <v>8.8740000000000006</v>
      </c>
      <c r="AG34">
        <v>19.1172</v>
      </c>
      <c r="AH34">
        <v>70.172700000000006</v>
      </c>
      <c r="AI34">
        <v>3.1825000000000001</v>
      </c>
      <c r="AJ34">
        <v>0</v>
      </c>
      <c r="AK34">
        <v>50.76</v>
      </c>
      <c r="AL34">
        <v>34.86</v>
      </c>
      <c r="AM34">
        <v>5.2786799999999996</v>
      </c>
      <c r="AN34">
        <v>0.78432999999999997</v>
      </c>
      <c r="AO34">
        <v>21.462</v>
      </c>
      <c r="AP34">
        <v>11.529</v>
      </c>
      <c r="AQ34">
        <v>31.122</v>
      </c>
      <c r="AR34">
        <v>11.434200000000001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83.17</v>
      </c>
      <c r="BA34">
        <f t="shared" si="1"/>
        <v>2502.6117130000002</v>
      </c>
      <c r="BD34">
        <v>22.05</v>
      </c>
      <c r="BE34">
        <v>4.33</v>
      </c>
      <c r="BF34">
        <v>2.2799999999999998</v>
      </c>
      <c r="BG34">
        <v>0</v>
      </c>
      <c r="BH34">
        <v>6.94</v>
      </c>
      <c r="BI34">
        <v>8.15</v>
      </c>
      <c r="BJ34">
        <v>4.24</v>
      </c>
      <c r="BK34">
        <v>4.92</v>
      </c>
      <c r="BL34">
        <v>2.68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83.17</v>
      </c>
    </row>
    <row r="35" spans="1:75">
      <c r="A35" t="s">
        <v>77</v>
      </c>
      <c r="B35">
        <v>0</v>
      </c>
      <c r="C35">
        <v>35.174999999999997</v>
      </c>
      <c r="D35">
        <v>7.35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215.533727</v>
      </c>
      <c r="L35">
        <v>653.15250000000003</v>
      </c>
      <c r="M35">
        <v>46</v>
      </c>
      <c r="N35">
        <v>118.125</v>
      </c>
      <c r="O35">
        <v>123.66562500000001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276.75</v>
      </c>
      <c r="V35">
        <v>20.155000000000001</v>
      </c>
      <c r="W35">
        <v>147.515625</v>
      </c>
      <c r="X35">
        <v>0</v>
      </c>
      <c r="Y35">
        <v>0</v>
      </c>
      <c r="Z35">
        <v>11.88</v>
      </c>
      <c r="AA35">
        <v>42.66</v>
      </c>
      <c r="AB35">
        <v>0</v>
      </c>
      <c r="AC35">
        <v>0</v>
      </c>
      <c r="AD35">
        <v>27.3447</v>
      </c>
      <c r="AE35">
        <v>49.436556000000003</v>
      </c>
      <c r="AF35">
        <v>8.8740000000000006</v>
      </c>
      <c r="AG35">
        <v>19.1172</v>
      </c>
      <c r="AH35">
        <v>70.172700000000006</v>
      </c>
      <c r="AI35">
        <v>3.1825000000000001</v>
      </c>
      <c r="AJ35">
        <v>0</v>
      </c>
      <c r="AK35">
        <v>50.76</v>
      </c>
      <c r="AL35">
        <v>34.86</v>
      </c>
      <c r="AM35">
        <v>5.2786799999999996</v>
      </c>
      <c r="AN35">
        <v>0.78432999999999997</v>
      </c>
      <c r="AO35">
        <v>21.167999999999999</v>
      </c>
      <c r="AP35">
        <v>11.529</v>
      </c>
      <c r="AQ35">
        <v>15.561</v>
      </c>
      <c r="AR35">
        <v>11.434200000000001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83.58</v>
      </c>
      <c r="BA35">
        <f t="shared" si="1"/>
        <v>2476.5296690000009</v>
      </c>
      <c r="BD35">
        <v>22.05</v>
      </c>
      <c r="BE35">
        <v>4.33</v>
      </c>
      <c r="BF35">
        <v>2.34</v>
      </c>
      <c r="BG35">
        <v>0</v>
      </c>
      <c r="BH35">
        <v>6.94</v>
      </c>
      <c r="BI35">
        <v>8.15</v>
      </c>
      <c r="BJ35">
        <v>4.24</v>
      </c>
      <c r="BK35">
        <v>5.21</v>
      </c>
      <c r="BL35">
        <v>2.74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83.58</v>
      </c>
    </row>
    <row r="36" spans="1:75">
      <c r="A36" t="s">
        <v>78</v>
      </c>
      <c r="B36">
        <v>0</v>
      </c>
      <c r="C36">
        <v>35.174999999999997</v>
      </c>
      <c r="D36">
        <v>7.35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215.533727</v>
      </c>
      <c r="L36">
        <v>653.15250000000003</v>
      </c>
      <c r="M36">
        <v>46</v>
      </c>
      <c r="N36">
        <v>118.125</v>
      </c>
      <c r="O36">
        <v>123.66562500000001</v>
      </c>
      <c r="P36">
        <v>132.75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276.75</v>
      </c>
      <c r="V36">
        <v>20.155000000000001</v>
      </c>
      <c r="W36">
        <v>147.515625</v>
      </c>
      <c r="X36">
        <v>0</v>
      </c>
      <c r="Y36">
        <v>0</v>
      </c>
      <c r="Z36">
        <v>11.88</v>
      </c>
      <c r="AA36">
        <v>42.66</v>
      </c>
      <c r="AB36">
        <v>0</v>
      </c>
      <c r="AC36">
        <v>0</v>
      </c>
      <c r="AD36">
        <v>27.3447</v>
      </c>
      <c r="AE36">
        <v>49.436556000000003</v>
      </c>
      <c r="AF36">
        <v>8.8740000000000006</v>
      </c>
      <c r="AG36">
        <v>19.1172</v>
      </c>
      <c r="AH36">
        <v>70.172700000000006</v>
      </c>
      <c r="AI36">
        <v>3.1825000000000001</v>
      </c>
      <c r="AJ36">
        <v>0</v>
      </c>
      <c r="AK36">
        <v>50.76</v>
      </c>
      <c r="AL36">
        <v>34.86</v>
      </c>
      <c r="AM36">
        <v>5.2786799999999996</v>
      </c>
      <c r="AN36">
        <v>0.78432999999999997</v>
      </c>
      <c r="AO36">
        <v>21.167999999999999</v>
      </c>
      <c r="AP36">
        <v>11.529</v>
      </c>
      <c r="AQ36">
        <v>0</v>
      </c>
      <c r="AR36">
        <v>11.434200000000001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83.58</v>
      </c>
      <c r="BA36">
        <f t="shared" si="1"/>
        <v>2460.9686690000008</v>
      </c>
      <c r="BD36">
        <v>22.05</v>
      </c>
      <c r="BE36">
        <v>4.33</v>
      </c>
      <c r="BF36">
        <v>2.34</v>
      </c>
      <c r="BG36">
        <v>0</v>
      </c>
      <c r="BH36">
        <v>6.94</v>
      </c>
      <c r="BI36">
        <v>8.15</v>
      </c>
      <c r="BJ36">
        <v>4.24</v>
      </c>
      <c r="BK36">
        <v>5.21</v>
      </c>
      <c r="BL36">
        <v>2.74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83.58</v>
      </c>
    </row>
    <row r="37" spans="1:75">
      <c r="A37" t="s">
        <v>79</v>
      </c>
      <c r="B37">
        <v>0</v>
      </c>
      <c r="C37">
        <v>35.174999999999997</v>
      </c>
      <c r="D37">
        <v>7.35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215.533727</v>
      </c>
      <c r="L37">
        <v>653.15250000000003</v>
      </c>
      <c r="M37">
        <v>46</v>
      </c>
      <c r="N37">
        <v>118.125</v>
      </c>
      <c r="O37">
        <v>123.66562500000001</v>
      </c>
      <c r="P37">
        <v>132.75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276.75</v>
      </c>
      <c r="V37">
        <v>20.155000000000001</v>
      </c>
      <c r="W37">
        <v>147.515625</v>
      </c>
      <c r="X37">
        <v>0</v>
      </c>
      <c r="Y37">
        <v>0</v>
      </c>
      <c r="Z37">
        <v>11.88</v>
      </c>
      <c r="AA37">
        <v>42.66</v>
      </c>
      <c r="AB37">
        <v>0</v>
      </c>
      <c r="AC37">
        <v>0</v>
      </c>
      <c r="AD37">
        <v>27.3447</v>
      </c>
      <c r="AE37">
        <v>49.436556000000003</v>
      </c>
      <c r="AF37">
        <v>8.8740000000000006</v>
      </c>
      <c r="AG37">
        <v>19.1172</v>
      </c>
      <c r="AH37">
        <v>70.172700000000006</v>
      </c>
      <c r="AI37">
        <v>14.003</v>
      </c>
      <c r="AJ37">
        <v>0</v>
      </c>
      <c r="AK37">
        <v>50.76</v>
      </c>
      <c r="AL37">
        <v>34.86</v>
      </c>
      <c r="AM37">
        <v>5.2786799999999996</v>
      </c>
      <c r="AN37">
        <v>0.78432999999999997</v>
      </c>
      <c r="AO37">
        <v>21.167999999999999</v>
      </c>
      <c r="AP37">
        <v>11.529</v>
      </c>
      <c r="AQ37">
        <v>0</v>
      </c>
      <c r="AR37">
        <v>11.434200000000001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83.58</v>
      </c>
      <c r="BA37">
        <f t="shared" si="1"/>
        <v>2471.789169000001</v>
      </c>
      <c r="BD37">
        <v>22.05</v>
      </c>
      <c r="BE37">
        <v>4.33</v>
      </c>
      <c r="BF37">
        <v>2.34</v>
      </c>
      <c r="BG37">
        <v>0</v>
      </c>
      <c r="BH37">
        <v>6.94</v>
      </c>
      <c r="BI37">
        <v>8.15</v>
      </c>
      <c r="BJ37">
        <v>4.24</v>
      </c>
      <c r="BK37">
        <v>5.21</v>
      </c>
      <c r="BL37">
        <v>2.74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83.58</v>
      </c>
    </row>
    <row r="38" spans="1:75">
      <c r="A38" t="s">
        <v>80</v>
      </c>
      <c r="B38">
        <v>0</v>
      </c>
      <c r="C38">
        <v>35.174999999999997</v>
      </c>
      <c r="D38">
        <v>7.35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215.533727</v>
      </c>
      <c r="L38">
        <v>653.15250000000003</v>
      </c>
      <c r="M38">
        <v>46</v>
      </c>
      <c r="N38">
        <v>118.125</v>
      </c>
      <c r="O38">
        <v>123.66562500000001</v>
      </c>
      <c r="P38">
        <v>132.75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276.75</v>
      </c>
      <c r="V38">
        <v>20.155000000000001</v>
      </c>
      <c r="W38">
        <v>147.515625</v>
      </c>
      <c r="X38">
        <v>0</v>
      </c>
      <c r="Y38">
        <v>0</v>
      </c>
      <c r="Z38">
        <v>11.88</v>
      </c>
      <c r="AA38">
        <v>42.66</v>
      </c>
      <c r="AB38">
        <v>0</v>
      </c>
      <c r="AC38">
        <v>0</v>
      </c>
      <c r="AD38">
        <v>27.3447</v>
      </c>
      <c r="AE38">
        <v>49.436556000000003</v>
      </c>
      <c r="AF38">
        <v>8.8740000000000006</v>
      </c>
      <c r="AG38">
        <v>19.1172</v>
      </c>
      <c r="AH38">
        <v>70.172700000000006</v>
      </c>
      <c r="AI38">
        <v>14.003</v>
      </c>
      <c r="AJ38">
        <v>0</v>
      </c>
      <c r="AK38">
        <v>50.76</v>
      </c>
      <c r="AL38">
        <v>34.86</v>
      </c>
      <c r="AM38">
        <v>5.2786799999999996</v>
      </c>
      <c r="AN38">
        <v>0.78432999999999997</v>
      </c>
      <c r="AO38">
        <v>21.167999999999999</v>
      </c>
      <c r="AP38">
        <v>11.529</v>
      </c>
      <c r="AQ38">
        <v>0</v>
      </c>
      <c r="AR38">
        <v>11.434200000000001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83.58</v>
      </c>
      <c r="BA38">
        <f t="shared" si="1"/>
        <v>2471.789169000001</v>
      </c>
      <c r="BD38">
        <v>22.05</v>
      </c>
      <c r="BE38">
        <v>4.33</v>
      </c>
      <c r="BF38">
        <v>2.34</v>
      </c>
      <c r="BG38">
        <v>0</v>
      </c>
      <c r="BH38">
        <v>6.94</v>
      </c>
      <c r="BI38">
        <v>8.15</v>
      </c>
      <c r="BJ38">
        <v>4.24</v>
      </c>
      <c r="BK38">
        <v>5.21</v>
      </c>
      <c r="BL38">
        <v>2.74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83.58</v>
      </c>
    </row>
    <row r="39" spans="1:75">
      <c r="A39" t="s">
        <v>81</v>
      </c>
      <c r="B39">
        <v>0</v>
      </c>
      <c r="C39">
        <v>35.174999999999997</v>
      </c>
      <c r="D39">
        <v>7.35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215.533727</v>
      </c>
      <c r="L39">
        <v>653.15250000000003</v>
      </c>
      <c r="M39">
        <v>46</v>
      </c>
      <c r="N39">
        <v>118.125</v>
      </c>
      <c r="O39">
        <v>123.66562500000001</v>
      </c>
      <c r="P39">
        <v>135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276.75</v>
      </c>
      <c r="V39">
        <v>20.155000000000001</v>
      </c>
      <c r="W39">
        <v>147.515625</v>
      </c>
      <c r="X39">
        <v>0</v>
      </c>
      <c r="Y39">
        <v>0</v>
      </c>
      <c r="Z39">
        <v>6.5537999999999998</v>
      </c>
      <c r="AA39">
        <v>42.66</v>
      </c>
      <c r="AB39">
        <v>0</v>
      </c>
      <c r="AC39">
        <v>0</v>
      </c>
      <c r="AD39">
        <v>27.3447</v>
      </c>
      <c r="AE39">
        <v>49.436556000000003</v>
      </c>
      <c r="AF39">
        <v>8.8740000000000006</v>
      </c>
      <c r="AG39">
        <v>19.1172</v>
      </c>
      <c r="AH39">
        <v>70.172700000000006</v>
      </c>
      <c r="AI39">
        <v>14.003</v>
      </c>
      <c r="AJ39">
        <v>0</v>
      </c>
      <c r="AK39">
        <v>50.76</v>
      </c>
      <c r="AL39">
        <v>34.86</v>
      </c>
      <c r="AM39">
        <v>5.2786799999999996</v>
      </c>
      <c r="AN39">
        <v>0.78432999999999997</v>
      </c>
      <c r="AO39">
        <v>21.167999999999999</v>
      </c>
      <c r="AP39">
        <v>11.529</v>
      </c>
      <c r="AQ39">
        <v>0</v>
      </c>
      <c r="AR39">
        <v>11.434200000000001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83.58</v>
      </c>
      <c r="BA39">
        <f t="shared" si="1"/>
        <v>2468.7129690000006</v>
      </c>
      <c r="BD39">
        <v>22.05</v>
      </c>
      <c r="BE39">
        <v>4.33</v>
      </c>
      <c r="BF39">
        <v>2.34</v>
      </c>
      <c r="BG39">
        <v>0</v>
      </c>
      <c r="BH39">
        <v>6.94</v>
      </c>
      <c r="BI39">
        <v>8.15</v>
      </c>
      <c r="BJ39">
        <v>4.24</v>
      </c>
      <c r="BK39">
        <v>5.21</v>
      </c>
      <c r="BL39">
        <v>2.74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83.58</v>
      </c>
    </row>
    <row r="40" spans="1:75">
      <c r="A40" t="s">
        <v>82</v>
      </c>
      <c r="B40">
        <v>0</v>
      </c>
      <c r="C40">
        <v>35.174999999999997</v>
      </c>
      <c r="D40">
        <v>7.35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215.533727</v>
      </c>
      <c r="L40">
        <v>653.15250000000003</v>
      </c>
      <c r="M40">
        <v>46</v>
      </c>
      <c r="N40">
        <v>118.125</v>
      </c>
      <c r="O40">
        <v>123.66562500000001</v>
      </c>
      <c r="P40">
        <v>135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276.75</v>
      </c>
      <c r="V40">
        <v>20.155000000000001</v>
      </c>
      <c r="W40">
        <v>147.515625</v>
      </c>
      <c r="X40">
        <v>0</v>
      </c>
      <c r="Y40">
        <v>0</v>
      </c>
      <c r="Z40">
        <v>6.5537999999999998</v>
      </c>
      <c r="AA40">
        <v>42.66</v>
      </c>
      <c r="AB40">
        <v>0</v>
      </c>
      <c r="AC40">
        <v>0</v>
      </c>
      <c r="AD40">
        <v>27.3447</v>
      </c>
      <c r="AE40">
        <v>49.436556000000003</v>
      </c>
      <c r="AF40">
        <v>8.8740000000000006</v>
      </c>
      <c r="AG40">
        <v>19.1172</v>
      </c>
      <c r="AH40">
        <v>70.172700000000006</v>
      </c>
      <c r="AI40">
        <v>14.003</v>
      </c>
      <c r="AJ40">
        <v>0</v>
      </c>
      <c r="AK40">
        <v>50.76</v>
      </c>
      <c r="AL40">
        <v>34.86</v>
      </c>
      <c r="AM40">
        <v>5.2786799999999996</v>
      </c>
      <c r="AN40">
        <v>0.78432999999999997</v>
      </c>
      <c r="AO40">
        <v>21.167999999999999</v>
      </c>
      <c r="AP40">
        <v>11.529</v>
      </c>
      <c r="AQ40">
        <v>0</v>
      </c>
      <c r="AR40">
        <v>11.434200000000001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83.52</v>
      </c>
      <c r="BA40">
        <f t="shared" si="1"/>
        <v>2468.6529690000007</v>
      </c>
      <c r="BD40">
        <v>22.05</v>
      </c>
      <c r="BE40">
        <v>4.33</v>
      </c>
      <c r="BF40">
        <v>2.2799999999999998</v>
      </c>
      <c r="BG40">
        <v>0</v>
      </c>
      <c r="BH40">
        <v>6.94</v>
      </c>
      <c r="BI40">
        <v>8.15</v>
      </c>
      <c r="BJ40">
        <v>4.24</v>
      </c>
      <c r="BK40">
        <v>5.21</v>
      </c>
      <c r="BL40">
        <v>2.74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83.52</v>
      </c>
    </row>
    <row r="41" spans="1:75">
      <c r="A41" t="s">
        <v>83</v>
      </c>
      <c r="B41">
        <v>0</v>
      </c>
      <c r="C41">
        <v>35.174999999999997</v>
      </c>
      <c r="D41">
        <v>7.35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215.533727</v>
      </c>
      <c r="L41">
        <v>653.15250000000003</v>
      </c>
      <c r="M41">
        <v>46</v>
      </c>
      <c r="N41">
        <v>118.125</v>
      </c>
      <c r="O41">
        <v>123.66562500000001</v>
      </c>
      <c r="P41">
        <v>135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276.75</v>
      </c>
      <c r="V41">
        <v>20.155000000000001</v>
      </c>
      <c r="W41">
        <v>147.515625</v>
      </c>
      <c r="X41">
        <v>0</v>
      </c>
      <c r="Y41">
        <v>0</v>
      </c>
      <c r="Z41">
        <v>6.5537999999999998</v>
      </c>
      <c r="AA41">
        <v>42.66</v>
      </c>
      <c r="AB41">
        <v>0</v>
      </c>
      <c r="AC41">
        <v>0</v>
      </c>
      <c r="AD41">
        <v>27.3447</v>
      </c>
      <c r="AE41">
        <v>49.436556000000003</v>
      </c>
      <c r="AF41">
        <v>8.8740000000000006</v>
      </c>
      <c r="AG41">
        <v>19.1172</v>
      </c>
      <c r="AH41">
        <v>70.172700000000006</v>
      </c>
      <c r="AI41">
        <v>14.003</v>
      </c>
      <c r="AJ41">
        <v>0</v>
      </c>
      <c r="AK41">
        <v>50.76</v>
      </c>
      <c r="AL41">
        <v>34.86</v>
      </c>
      <c r="AM41">
        <v>5.2786799999999996</v>
      </c>
      <c r="AN41">
        <v>0.78432999999999997</v>
      </c>
      <c r="AO41">
        <v>21.167999999999999</v>
      </c>
      <c r="AP41">
        <v>11.529</v>
      </c>
      <c r="AQ41">
        <v>0</v>
      </c>
      <c r="AR41">
        <v>11.434200000000001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83.58</v>
      </c>
      <c r="BA41">
        <f t="shared" si="1"/>
        <v>2468.7129690000006</v>
      </c>
      <c r="BD41">
        <v>22.05</v>
      </c>
      <c r="BE41">
        <v>4.33</v>
      </c>
      <c r="BF41">
        <v>2.34</v>
      </c>
      <c r="BG41">
        <v>0</v>
      </c>
      <c r="BH41">
        <v>6.94</v>
      </c>
      <c r="BI41">
        <v>8.15</v>
      </c>
      <c r="BJ41">
        <v>4.24</v>
      </c>
      <c r="BK41">
        <v>5.21</v>
      </c>
      <c r="BL41">
        <v>2.74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83.58</v>
      </c>
    </row>
    <row r="42" spans="1:75">
      <c r="A42" t="s">
        <v>84</v>
      </c>
      <c r="B42">
        <v>0</v>
      </c>
      <c r="C42">
        <v>35.174999999999997</v>
      </c>
      <c r="D42">
        <v>7.35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215.533727</v>
      </c>
      <c r="L42">
        <v>653.15250000000003</v>
      </c>
      <c r="M42">
        <v>46</v>
      </c>
      <c r="N42">
        <v>118.125</v>
      </c>
      <c r="O42">
        <v>123.66562500000001</v>
      </c>
      <c r="P42">
        <v>135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276.75</v>
      </c>
      <c r="V42">
        <v>20.155000000000001</v>
      </c>
      <c r="W42">
        <v>147.515625</v>
      </c>
      <c r="X42">
        <v>0</v>
      </c>
      <c r="Y42">
        <v>0</v>
      </c>
      <c r="Z42">
        <v>6.5537999999999998</v>
      </c>
      <c r="AA42">
        <v>42.66</v>
      </c>
      <c r="AB42">
        <v>0</v>
      </c>
      <c r="AC42">
        <v>0</v>
      </c>
      <c r="AD42">
        <v>27.3447</v>
      </c>
      <c r="AE42">
        <v>49.436556000000003</v>
      </c>
      <c r="AF42">
        <v>8.8740000000000006</v>
      </c>
      <c r="AG42">
        <v>19.1172</v>
      </c>
      <c r="AH42">
        <v>70.172700000000006</v>
      </c>
      <c r="AI42">
        <v>14.003</v>
      </c>
      <c r="AJ42">
        <v>0</v>
      </c>
      <c r="AK42">
        <v>50.76</v>
      </c>
      <c r="AL42">
        <v>34.86</v>
      </c>
      <c r="AM42">
        <v>5.2786799999999996</v>
      </c>
      <c r="AN42">
        <v>0.78432999999999997</v>
      </c>
      <c r="AO42">
        <v>21.167999999999999</v>
      </c>
      <c r="AP42">
        <v>11.529</v>
      </c>
      <c r="AQ42">
        <v>0</v>
      </c>
      <c r="AR42">
        <v>11.434200000000001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83.67</v>
      </c>
      <c r="BA42">
        <f t="shared" si="1"/>
        <v>2468.8029690000008</v>
      </c>
      <c r="BD42">
        <v>22.05</v>
      </c>
      <c r="BE42">
        <v>4.33</v>
      </c>
      <c r="BF42">
        <v>2.34</v>
      </c>
      <c r="BG42">
        <v>0</v>
      </c>
      <c r="BH42">
        <v>6.94</v>
      </c>
      <c r="BI42">
        <v>8.15</v>
      </c>
      <c r="BJ42">
        <v>4.24</v>
      </c>
      <c r="BK42">
        <v>5.26</v>
      </c>
      <c r="BL42">
        <v>2.78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83.67</v>
      </c>
    </row>
    <row r="43" spans="1:75">
      <c r="A43" t="s">
        <v>85</v>
      </c>
      <c r="B43">
        <v>0</v>
      </c>
      <c r="C43">
        <v>35.174999999999997</v>
      </c>
      <c r="D43">
        <v>7.35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215.533727</v>
      </c>
      <c r="L43">
        <v>653.15250000000003</v>
      </c>
      <c r="M43">
        <v>46</v>
      </c>
      <c r="N43">
        <v>118.125</v>
      </c>
      <c r="O43">
        <v>123.66562500000001</v>
      </c>
      <c r="P43">
        <v>135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276.75</v>
      </c>
      <c r="V43">
        <v>20.155000000000001</v>
      </c>
      <c r="W43">
        <v>147.515625</v>
      </c>
      <c r="X43">
        <v>0</v>
      </c>
      <c r="Y43">
        <v>0</v>
      </c>
      <c r="Z43">
        <v>13.1076</v>
      </c>
      <c r="AA43">
        <v>28.045000000000002</v>
      </c>
      <c r="AB43">
        <v>0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19.1172</v>
      </c>
      <c r="AH43">
        <v>70.172700000000006</v>
      </c>
      <c r="AI43">
        <v>14.003</v>
      </c>
      <c r="AJ43">
        <v>0</v>
      </c>
      <c r="AK43">
        <v>50.76</v>
      </c>
      <c r="AL43">
        <v>34.86</v>
      </c>
      <c r="AM43">
        <v>5.2786799999999996</v>
      </c>
      <c r="AN43">
        <v>0.78432999999999997</v>
      </c>
      <c r="AO43">
        <v>21.167999999999999</v>
      </c>
      <c r="AP43">
        <v>11.529</v>
      </c>
      <c r="AQ43">
        <v>0</v>
      </c>
      <c r="AR43">
        <v>32.150280000000002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83.67</v>
      </c>
      <c r="BA43">
        <f t="shared" si="1"/>
        <v>2472.3429490000008</v>
      </c>
      <c r="BD43">
        <v>22.05</v>
      </c>
      <c r="BE43">
        <v>4.33</v>
      </c>
      <c r="BF43">
        <v>2.34</v>
      </c>
      <c r="BG43">
        <v>0</v>
      </c>
      <c r="BH43">
        <v>6.94</v>
      </c>
      <c r="BI43">
        <v>8.15</v>
      </c>
      <c r="BJ43">
        <v>4.24</v>
      </c>
      <c r="BK43">
        <v>5.26</v>
      </c>
      <c r="BL43">
        <v>2.78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83.67</v>
      </c>
    </row>
    <row r="44" spans="1:75">
      <c r="A44" t="s">
        <v>86</v>
      </c>
      <c r="B44">
        <v>0</v>
      </c>
      <c r="C44">
        <v>35.174999999999997</v>
      </c>
      <c r="D44">
        <v>7.35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215.533727</v>
      </c>
      <c r="L44">
        <v>653.15250000000003</v>
      </c>
      <c r="M44">
        <v>46</v>
      </c>
      <c r="N44">
        <v>118.125</v>
      </c>
      <c r="O44">
        <v>123.66562500000001</v>
      </c>
      <c r="P44">
        <v>135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276.75</v>
      </c>
      <c r="V44">
        <v>20.155000000000001</v>
      </c>
      <c r="W44">
        <v>147.515625</v>
      </c>
      <c r="X44">
        <v>0</v>
      </c>
      <c r="Y44">
        <v>0</v>
      </c>
      <c r="Z44">
        <v>13.1076</v>
      </c>
      <c r="AA44">
        <v>13.983000000000001</v>
      </c>
      <c r="AB44">
        <v>0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19.1172</v>
      </c>
      <c r="AH44">
        <v>70.172700000000006</v>
      </c>
      <c r="AI44">
        <v>14.003</v>
      </c>
      <c r="AJ44">
        <v>0</v>
      </c>
      <c r="AK44">
        <v>50.76</v>
      </c>
      <c r="AL44">
        <v>34.86</v>
      </c>
      <c r="AM44">
        <v>5.2786799999999996</v>
      </c>
      <c r="AN44">
        <v>0.78432999999999997</v>
      </c>
      <c r="AO44">
        <v>21.167999999999999</v>
      </c>
      <c r="AP44">
        <v>11.529</v>
      </c>
      <c r="AQ44">
        <v>0</v>
      </c>
      <c r="AR44">
        <v>32.150280000000002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83.83</v>
      </c>
      <c r="BA44">
        <f t="shared" si="1"/>
        <v>2458.4409490000003</v>
      </c>
      <c r="BD44">
        <v>22.05</v>
      </c>
      <c r="BE44">
        <v>4.33</v>
      </c>
      <c r="BF44">
        <v>2.34</v>
      </c>
      <c r="BG44">
        <v>0</v>
      </c>
      <c r="BH44">
        <v>6.94</v>
      </c>
      <c r="BI44">
        <v>8.15</v>
      </c>
      <c r="BJ44">
        <v>4.24</v>
      </c>
      <c r="BK44">
        <v>5.36</v>
      </c>
      <c r="BL44">
        <v>2.84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83.83</v>
      </c>
    </row>
    <row r="45" spans="1:75">
      <c r="A45" t="s">
        <v>87</v>
      </c>
      <c r="B45">
        <v>0</v>
      </c>
      <c r="C45">
        <v>35.174999999999997</v>
      </c>
      <c r="D45">
        <v>7.35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215.533727</v>
      </c>
      <c r="L45">
        <v>653.15250000000003</v>
      </c>
      <c r="M45">
        <v>46</v>
      </c>
      <c r="N45">
        <v>118.125</v>
      </c>
      <c r="O45">
        <v>123.66562500000001</v>
      </c>
      <c r="P45">
        <v>135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276.75</v>
      </c>
      <c r="V45">
        <v>20.155000000000001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19.1172</v>
      </c>
      <c r="AH45">
        <v>70.172700000000006</v>
      </c>
      <c r="AI45">
        <v>14.003</v>
      </c>
      <c r="AJ45">
        <v>0</v>
      </c>
      <c r="AK45">
        <v>50.76</v>
      </c>
      <c r="AL45">
        <v>34.86</v>
      </c>
      <c r="AM45">
        <v>5.2786799999999996</v>
      </c>
      <c r="AN45">
        <v>0.78432999999999997</v>
      </c>
      <c r="AO45">
        <v>21.167999999999999</v>
      </c>
      <c r="AP45">
        <v>11.529</v>
      </c>
      <c r="AQ45">
        <v>0</v>
      </c>
      <c r="AR45">
        <v>32.150280000000002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83.83</v>
      </c>
      <c r="BA45">
        <f t="shared" si="1"/>
        <v>2444.4579490000006</v>
      </c>
      <c r="BD45">
        <v>22.05</v>
      </c>
      <c r="BE45">
        <v>4.33</v>
      </c>
      <c r="BF45">
        <v>2.34</v>
      </c>
      <c r="BG45">
        <v>0</v>
      </c>
      <c r="BH45">
        <v>6.94</v>
      </c>
      <c r="BI45">
        <v>8.15</v>
      </c>
      <c r="BJ45">
        <v>4.24</v>
      </c>
      <c r="BK45">
        <v>5.36</v>
      </c>
      <c r="BL45">
        <v>2.84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83.83</v>
      </c>
    </row>
    <row r="46" spans="1:75">
      <c r="A46" t="s">
        <v>88</v>
      </c>
      <c r="B46">
        <v>0</v>
      </c>
      <c r="C46">
        <v>35.174999999999997</v>
      </c>
      <c r="D46">
        <v>7.35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215.533727</v>
      </c>
      <c r="L46">
        <v>653.15250000000003</v>
      </c>
      <c r="M46">
        <v>46</v>
      </c>
      <c r="N46">
        <v>118.125</v>
      </c>
      <c r="O46">
        <v>123.66562500000001</v>
      </c>
      <c r="P46">
        <v>135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276.75</v>
      </c>
      <c r="V46">
        <v>20.155000000000001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19.1172</v>
      </c>
      <c r="AH46">
        <v>70.172700000000006</v>
      </c>
      <c r="AI46">
        <v>14.003</v>
      </c>
      <c r="AJ46">
        <v>0</v>
      </c>
      <c r="AK46">
        <v>50.76</v>
      </c>
      <c r="AL46">
        <v>34.86</v>
      </c>
      <c r="AM46">
        <v>5.2786799999999996</v>
      </c>
      <c r="AN46">
        <v>0.78432999999999997</v>
      </c>
      <c r="AO46">
        <v>21.167999999999999</v>
      </c>
      <c r="AP46">
        <v>11.529</v>
      </c>
      <c r="AQ46">
        <v>0</v>
      </c>
      <c r="AR46">
        <v>32.150280000000002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83.83</v>
      </c>
      <c r="BA46">
        <f t="shared" si="1"/>
        <v>2444.4579490000006</v>
      </c>
      <c r="BD46">
        <v>22.05</v>
      </c>
      <c r="BE46">
        <v>4.33</v>
      </c>
      <c r="BF46">
        <v>2.34</v>
      </c>
      <c r="BG46">
        <v>0</v>
      </c>
      <c r="BH46">
        <v>6.94</v>
      </c>
      <c r="BI46">
        <v>8.15</v>
      </c>
      <c r="BJ46">
        <v>4.24</v>
      </c>
      <c r="BK46">
        <v>5.36</v>
      </c>
      <c r="BL46">
        <v>2.84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83.83</v>
      </c>
    </row>
    <row r="47" spans="1:75">
      <c r="A47" t="s">
        <v>89</v>
      </c>
      <c r="B47">
        <v>0</v>
      </c>
      <c r="C47">
        <v>35.174999999999997</v>
      </c>
      <c r="D47">
        <v>7.35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215.533727</v>
      </c>
      <c r="L47">
        <v>653.15250000000003</v>
      </c>
      <c r="M47">
        <v>46</v>
      </c>
      <c r="N47">
        <v>118.125</v>
      </c>
      <c r="O47">
        <v>123.66562500000001</v>
      </c>
      <c r="P47">
        <v>135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276.75</v>
      </c>
      <c r="V47">
        <v>20.155000000000001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19.1172</v>
      </c>
      <c r="AH47">
        <v>85.703500000000005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0.78432999999999997</v>
      </c>
      <c r="AO47">
        <v>21.167999999999999</v>
      </c>
      <c r="AP47">
        <v>11.529</v>
      </c>
      <c r="AQ47">
        <v>0</v>
      </c>
      <c r="AR47">
        <v>11.434200000000001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83.89</v>
      </c>
      <c r="BA47">
        <f t="shared" si="1"/>
        <v>2420.0509890000008</v>
      </c>
      <c r="BD47">
        <v>22.05</v>
      </c>
      <c r="BE47">
        <v>4.33</v>
      </c>
      <c r="BF47">
        <v>2.34</v>
      </c>
      <c r="BG47">
        <v>0</v>
      </c>
      <c r="BH47">
        <v>6.94</v>
      </c>
      <c r="BI47">
        <v>8.15</v>
      </c>
      <c r="BJ47">
        <v>4.24</v>
      </c>
      <c r="BK47">
        <v>5.42</v>
      </c>
      <c r="BL47">
        <v>2.84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83.89</v>
      </c>
    </row>
    <row r="48" spans="1:75">
      <c r="A48" t="s">
        <v>90</v>
      </c>
      <c r="B48">
        <v>0</v>
      </c>
      <c r="C48">
        <v>35.174999999999997</v>
      </c>
      <c r="D48">
        <v>7.35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215.533727</v>
      </c>
      <c r="L48">
        <v>653.15250000000003</v>
      </c>
      <c r="M48">
        <v>46</v>
      </c>
      <c r="N48">
        <v>118.125</v>
      </c>
      <c r="O48">
        <v>123.66562500000001</v>
      </c>
      <c r="P48">
        <v>135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276.75</v>
      </c>
      <c r="V48">
        <v>20.155000000000001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19.1172</v>
      </c>
      <c r="AH48">
        <v>85.703500000000005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0.78432999999999997</v>
      </c>
      <c r="AO48">
        <v>21.167999999999999</v>
      </c>
      <c r="AP48">
        <v>11.529</v>
      </c>
      <c r="AQ48">
        <v>0</v>
      </c>
      <c r="AR48">
        <v>11.434200000000001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83.89</v>
      </c>
      <c r="BA48">
        <f t="shared" si="1"/>
        <v>2420.0509890000008</v>
      </c>
      <c r="BD48">
        <v>22.05</v>
      </c>
      <c r="BE48">
        <v>4.33</v>
      </c>
      <c r="BF48">
        <v>2.34</v>
      </c>
      <c r="BG48">
        <v>0</v>
      </c>
      <c r="BH48">
        <v>6.94</v>
      </c>
      <c r="BI48">
        <v>8.15</v>
      </c>
      <c r="BJ48">
        <v>4.24</v>
      </c>
      <c r="BK48">
        <v>5.42</v>
      </c>
      <c r="BL48">
        <v>2.84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83.89</v>
      </c>
    </row>
    <row r="49" spans="1:75">
      <c r="A49" t="s">
        <v>91</v>
      </c>
      <c r="B49">
        <v>0</v>
      </c>
      <c r="C49">
        <v>35.174999999999997</v>
      </c>
      <c r="D49">
        <v>7.35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215.533727</v>
      </c>
      <c r="L49">
        <v>653.15250000000003</v>
      </c>
      <c r="M49">
        <v>56</v>
      </c>
      <c r="N49">
        <v>118.125</v>
      </c>
      <c r="O49">
        <v>123.66562500000001</v>
      </c>
      <c r="P49">
        <v>135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276.75</v>
      </c>
      <c r="V49">
        <v>20.155000000000001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19.1172</v>
      </c>
      <c r="AH49">
        <v>85.703500000000005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0.78432999999999997</v>
      </c>
      <c r="AO49">
        <v>21.167999999999999</v>
      </c>
      <c r="AP49">
        <v>11.529</v>
      </c>
      <c r="AQ49">
        <v>0</v>
      </c>
      <c r="AR49">
        <v>11.434200000000001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83.89</v>
      </c>
      <c r="BA49">
        <f t="shared" si="1"/>
        <v>2430.0509890000008</v>
      </c>
      <c r="BD49">
        <v>22.05</v>
      </c>
      <c r="BE49">
        <v>4.33</v>
      </c>
      <c r="BF49">
        <v>2.34</v>
      </c>
      <c r="BG49">
        <v>0</v>
      </c>
      <c r="BH49">
        <v>6.94</v>
      </c>
      <c r="BI49">
        <v>8.15</v>
      </c>
      <c r="BJ49">
        <v>4.24</v>
      </c>
      <c r="BK49">
        <v>5.42</v>
      </c>
      <c r="BL49">
        <v>2.84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83.89</v>
      </c>
    </row>
    <row r="50" spans="1:75">
      <c r="A50" t="s">
        <v>92</v>
      </c>
      <c r="B50">
        <v>0</v>
      </c>
      <c r="C50">
        <v>35.174999999999997</v>
      </c>
      <c r="D50">
        <v>7.35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215.533727</v>
      </c>
      <c r="L50">
        <v>653.15250000000003</v>
      </c>
      <c r="M50">
        <v>60</v>
      </c>
      <c r="N50">
        <v>118.125</v>
      </c>
      <c r="O50">
        <v>123.66562500000001</v>
      </c>
      <c r="P50">
        <v>135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276.75</v>
      </c>
      <c r="V50">
        <v>20.155000000000001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19.1172</v>
      </c>
      <c r="AH50">
        <v>85.703500000000005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0.78432999999999997</v>
      </c>
      <c r="AO50">
        <v>21.167999999999999</v>
      </c>
      <c r="AP50">
        <v>11.529</v>
      </c>
      <c r="AQ50">
        <v>0</v>
      </c>
      <c r="AR50">
        <v>11.434200000000001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84.439999999999984</v>
      </c>
      <c r="BA50">
        <f t="shared" si="1"/>
        <v>2434.6009890000009</v>
      </c>
      <c r="BD50">
        <v>22.05</v>
      </c>
      <c r="BE50">
        <v>4.88</v>
      </c>
      <c r="BF50">
        <v>2.34</v>
      </c>
      <c r="BG50">
        <v>0</v>
      </c>
      <c r="BH50">
        <v>6.94</v>
      </c>
      <c r="BI50">
        <v>8.15</v>
      </c>
      <c r="BJ50">
        <v>4.24</v>
      </c>
      <c r="BK50">
        <v>5.42</v>
      </c>
      <c r="BL50">
        <v>2.84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84.439999999999984</v>
      </c>
    </row>
    <row r="51" spans="1:75">
      <c r="A51" t="s">
        <v>93</v>
      </c>
      <c r="B51">
        <v>0</v>
      </c>
      <c r="C51">
        <v>36.225000000000001</v>
      </c>
      <c r="D51">
        <v>6.3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215.533727</v>
      </c>
      <c r="L51">
        <v>653.15250000000003</v>
      </c>
      <c r="M51">
        <v>64</v>
      </c>
      <c r="N51">
        <v>118.125</v>
      </c>
      <c r="O51">
        <v>123.66562500000001</v>
      </c>
      <c r="P51">
        <v>135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276.75</v>
      </c>
      <c r="V51">
        <v>20.155000000000001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19.1172</v>
      </c>
      <c r="AH51">
        <v>85.703500000000005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0.78432999999999997</v>
      </c>
      <c r="AO51">
        <v>21.167999999999999</v>
      </c>
      <c r="AP51">
        <v>11.529</v>
      </c>
      <c r="AQ51">
        <v>0</v>
      </c>
      <c r="AR51">
        <v>13.452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84.439999999999984</v>
      </c>
      <c r="BA51">
        <f t="shared" si="1"/>
        <v>2434.0649890000009</v>
      </c>
      <c r="BD51">
        <v>22.05</v>
      </c>
      <c r="BE51">
        <v>4.88</v>
      </c>
      <c r="BF51">
        <v>2.34</v>
      </c>
      <c r="BG51">
        <v>0</v>
      </c>
      <c r="BH51">
        <v>6.94</v>
      </c>
      <c r="BI51">
        <v>8.15</v>
      </c>
      <c r="BJ51">
        <v>4.24</v>
      </c>
      <c r="BK51">
        <v>5.42</v>
      </c>
      <c r="BL51">
        <v>2.84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84.439999999999984</v>
      </c>
    </row>
    <row r="52" spans="1:75">
      <c r="A52" t="s">
        <v>94</v>
      </c>
      <c r="B52">
        <v>0</v>
      </c>
      <c r="C52">
        <v>36.225000000000001</v>
      </c>
      <c r="D52">
        <v>6.3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215.533727</v>
      </c>
      <c r="L52">
        <v>653.15250000000003</v>
      </c>
      <c r="M52">
        <v>68</v>
      </c>
      <c r="N52">
        <v>118.125</v>
      </c>
      <c r="O52">
        <v>123.66562500000001</v>
      </c>
      <c r="P52">
        <v>135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276.75</v>
      </c>
      <c r="V52">
        <v>20.155000000000001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19.1172</v>
      </c>
      <c r="AH52">
        <v>93.563599999999994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0.78432999999999997</v>
      </c>
      <c r="AO52">
        <v>21.167999999999999</v>
      </c>
      <c r="AP52">
        <v>11.529</v>
      </c>
      <c r="AQ52">
        <v>0</v>
      </c>
      <c r="AR52">
        <v>13.452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84.89</v>
      </c>
      <c r="BA52">
        <f t="shared" si="1"/>
        <v>2446.3750890000006</v>
      </c>
      <c r="BD52">
        <v>22.05</v>
      </c>
      <c r="BE52">
        <v>5.33</v>
      </c>
      <c r="BF52">
        <v>2.34</v>
      </c>
      <c r="BG52">
        <v>0</v>
      </c>
      <c r="BH52">
        <v>6.94</v>
      </c>
      <c r="BI52">
        <v>8.15</v>
      </c>
      <c r="BJ52">
        <v>4.24</v>
      </c>
      <c r="BK52">
        <v>5.42</v>
      </c>
      <c r="BL52">
        <v>2.84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84.89</v>
      </c>
    </row>
    <row r="53" spans="1:75">
      <c r="A53" t="s">
        <v>95</v>
      </c>
      <c r="B53">
        <v>0</v>
      </c>
      <c r="C53">
        <v>36.225000000000001</v>
      </c>
      <c r="D53">
        <v>6.3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215.533727</v>
      </c>
      <c r="L53">
        <v>653.15250000000003</v>
      </c>
      <c r="M53">
        <v>72.5</v>
      </c>
      <c r="N53">
        <v>118.125</v>
      </c>
      <c r="O53">
        <v>123.66562500000001</v>
      </c>
      <c r="P53">
        <v>135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276.75</v>
      </c>
      <c r="V53">
        <v>20.155000000000001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19.1172</v>
      </c>
      <c r="AH53">
        <v>93.563599999999994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0.78432999999999997</v>
      </c>
      <c r="AO53">
        <v>21.167999999999999</v>
      </c>
      <c r="AP53">
        <v>11.529</v>
      </c>
      <c r="AQ53">
        <v>0</v>
      </c>
      <c r="AR53">
        <v>13.452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84.95</v>
      </c>
      <c r="BA53">
        <f t="shared" si="1"/>
        <v>2450.9350890000005</v>
      </c>
      <c r="BD53">
        <v>22.05</v>
      </c>
      <c r="BE53">
        <v>5.33</v>
      </c>
      <c r="BF53">
        <v>2.4</v>
      </c>
      <c r="BG53">
        <v>0</v>
      </c>
      <c r="BH53">
        <v>6.94</v>
      </c>
      <c r="BI53">
        <v>8.15</v>
      </c>
      <c r="BJ53">
        <v>4.24</v>
      </c>
      <c r="BK53">
        <v>5.42</v>
      </c>
      <c r="BL53">
        <v>2.84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84.95</v>
      </c>
    </row>
    <row r="54" spans="1:75">
      <c r="A54" t="s">
        <v>96</v>
      </c>
      <c r="B54">
        <v>0</v>
      </c>
      <c r="C54">
        <v>36.225000000000001</v>
      </c>
      <c r="D54">
        <v>6.3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215.533727</v>
      </c>
      <c r="L54">
        <v>653.15250000000003</v>
      </c>
      <c r="M54">
        <v>72.5</v>
      </c>
      <c r="N54">
        <v>118.125</v>
      </c>
      <c r="O54">
        <v>123.66562500000001</v>
      </c>
      <c r="P54">
        <v>135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276.75</v>
      </c>
      <c r="V54">
        <v>20.155000000000001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19.1172</v>
      </c>
      <c r="AH54">
        <v>93.563599999999994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0.78432999999999997</v>
      </c>
      <c r="AO54">
        <v>21.167999999999999</v>
      </c>
      <c r="AP54">
        <v>11.529</v>
      </c>
      <c r="AQ54">
        <v>0</v>
      </c>
      <c r="AR54">
        <v>13.452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85.429999999999993</v>
      </c>
      <c r="BA54">
        <f t="shared" si="1"/>
        <v>2451.4150890000005</v>
      </c>
      <c r="BD54">
        <v>22.05</v>
      </c>
      <c r="BE54">
        <v>5.98</v>
      </c>
      <c r="BF54">
        <v>2.4</v>
      </c>
      <c r="BG54">
        <v>0</v>
      </c>
      <c r="BH54">
        <v>6.94</v>
      </c>
      <c r="BI54">
        <v>8.15</v>
      </c>
      <c r="BJ54">
        <v>4.24</v>
      </c>
      <c r="BK54">
        <v>5.32</v>
      </c>
      <c r="BL54">
        <v>2.77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85.429999999999993</v>
      </c>
    </row>
    <row r="55" spans="1:75">
      <c r="A55" t="s">
        <v>97</v>
      </c>
      <c r="B55">
        <v>0</v>
      </c>
      <c r="C55">
        <v>36.225000000000001</v>
      </c>
      <c r="D55">
        <v>6.3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215.533727</v>
      </c>
      <c r="L55">
        <v>653.15250000000003</v>
      </c>
      <c r="M55">
        <v>72.5</v>
      </c>
      <c r="N55">
        <v>118.125</v>
      </c>
      <c r="O55">
        <v>123.66562500000001</v>
      </c>
      <c r="P55">
        <v>135.75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276.75</v>
      </c>
      <c r="V55">
        <v>20.155000000000001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19.1172</v>
      </c>
      <c r="AH55">
        <v>93.563599999999994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0.78432999999999997</v>
      </c>
      <c r="AO55">
        <v>21.167999999999999</v>
      </c>
      <c r="AP55">
        <v>11.529</v>
      </c>
      <c r="AQ55">
        <v>0</v>
      </c>
      <c r="AR55">
        <v>13.452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86.11999999999999</v>
      </c>
      <c r="BA55">
        <f t="shared" si="1"/>
        <v>2452.8550890000006</v>
      </c>
      <c r="BD55">
        <v>22.05</v>
      </c>
      <c r="BE55">
        <v>6.67</v>
      </c>
      <c r="BF55">
        <v>2.4</v>
      </c>
      <c r="BG55">
        <v>0</v>
      </c>
      <c r="BH55">
        <v>6.94</v>
      </c>
      <c r="BI55">
        <v>8.15</v>
      </c>
      <c r="BJ55">
        <v>4.24</v>
      </c>
      <c r="BK55">
        <v>5.32</v>
      </c>
      <c r="BL55">
        <v>2.77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86.11999999999999</v>
      </c>
    </row>
    <row r="56" spans="1:75">
      <c r="A56" t="s">
        <v>98</v>
      </c>
      <c r="B56">
        <v>0</v>
      </c>
      <c r="C56">
        <v>36.225000000000001</v>
      </c>
      <c r="D56">
        <v>6.3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215.533727</v>
      </c>
      <c r="L56">
        <v>653.15250000000003</v>
      </c>
      <c r="M56">
        <v>72.5</v>
      </c>
      <c r="N56">
        <v>118.125</v>
      </c>
      <c r="O56">
        <v>123.66562500000001</v>
      </c>
      <c r="P56">
        <v>135.75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276.75</v>
      </c>
      <c r="V56">
        <v>20.155000000000001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19.1172</v>
      </c>
      <c r="AH56">
        <v>93.563599999999994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0.78432999999999997</v>
      </c>
      <c r="AO56">
        <v>21.167999999999999</v>
      </c>
      <c r="AP56">
        <v>11.529</v>
      </c>
      <c r="AQ56">
        <v>0</v>
      </c>
      <c r="AR56">
        <v>13.452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86.809999999999988</v>
      </c>
      <c r="BA56">
        <f t="shared" si="1"/>
        <v>2453.5450890000006</v>
      </c>
      <c r="BD56">
        <v>22.05</v>
      </c>
      <c r="BE56">
        <v>7.36</v>
      </c>
      <c r="BF56">
        <v>2.4</v>
      </c>
      <c r="BG56">
        <v>0</v>
      </c>
      <c r="BH56">
        <v>6.94</v>
      </c>
      <c r="BI56">
        <v>8.15</v>
      </c>
      <c r="BJ56">
        <v>4.24</v>
      </c>
      <c r="BK56">
        <v>5.32</v>
      </c>
      <c r="BL56">
        <v>2.77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86.809999999999988</v>
      </c>
    </row>
    <row r="57" spans="1:75">
      <c r="A57" t="s">
        <v>99</v>
      </c>
      <c r="B57">
        <v>0</v>
      </c>
      <c r="C57">
        <v>36.225000000000001</v>
      </c>
      <c r="D57">
        <v>6.3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215.533727</v>
      </c>
      <c r="L57">
        <v>653.15250000000003</v>
      </c>
      <c r="M57">
        <v>64</v>
      </c>
      <c r="N57">
        <v>118.125</v>
      </c>
      <c r="O57">
        <v>123.66562500000001</v>
      </c>
      <c r="P57">
        <v>135.75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276.75</v>
      </c>
      <c r="V57">
        <v>20.155000000000001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19.1172</v>
      </c>
      <c r="AH57">
        <v>93.563599999999994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0.78432999999999997</v>
      </c>
      <c r="AO57">
        <v>20.58</v>
      </c>
      <c r="AP57">
        <v>11.529</v>
      </c>
      <c r="AQ57">
        <v>0</v>
      </c>
      <c r="AR57">
        <v>13.452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87.499999999999986</v>
      </c>
      <c r="BA57">
        <f t="shared" si="1"/>
        <v>2445.1470890000005</v>
      </c>
      <c r="BD57">
        <v>22.05</v>
      </c>
      <c r="BE57">
        <v>8.0500000000000007</v>
      </c>
      <c r="BF57">
        <v>2.4</v>
      </c>
      <c r="BG57">
        <v>0</v>
      </c>
      <c r="BH57">
        <v>6.94</v>
      </c>
      <c r="BI57">
        <v>8.15</v>
      </c>
      <c r="BJ57">
        <v>4.24</v>
      </c>
      <c r="BK57">
        <v>5.32</v>
      </c>
      <c r="BL57">
        <v>2.77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87.499999999999986</v>
      </c>
    </row>
    <row r="58" spans="1:75">
      <c r="A58" t="s">
        <v>100</v>
      </c>
      <c r="B58">
        <v>0</v>
      </c>
      <c r="C58">
        <v>36.225000000000001</v>
      </c>
      <c r="D58">
        <v>6.3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215.533727</v>
      </c>
      <c r="L58">
        <v>653.15250000000003</v>
      </c>
      <c r="M58">
        <v>64</v>
      </c>
      <c r="N58">
        <v>118.125</v>
      </c>
      <c r="O58">
        <v>123.66562500000001</v>
      </c>
      <c r="P58">
        <v>135.75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276.75</v>
      </c>
      <c r="V58">
        <v>20.155000000000001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19.1172</v>
      </c>
      <c r="AH58">
        <v>93.563599999999994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0.78432999999999997</v>
      </c>
      <c r="AO58">
        <v>20.58</v>
      </c>
      <c r="AP58">
        <v>11.529</v>
      </c>
      <c r="AQ58">
        <v>0</v>
      </c>
      <c r="AR58">
        <v>13.452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88.11999999999999</v>
      </c>
      <c r="BA58">
        <f t="shared" si="1"/>
        <v>2445.7670890000004</v>
      </c>
      <c r="BD58">
        <v>22.05</v>
      </c>
      <c r="BE58">
        <v>8.67</v>
      </c>
      <c r="BF58">
        <v>2.4</v>
      </c>
      <c r="BG58">
        <v>0</v>
      </c>
      <c r="BH58">
        <v>6.94</v>
      </c>
      <c r="BI58">
        <v>8.15</v>
      </c>
      <c r="BJ58">
        <v>4.24</v>
      </c>
      <c r="BK58">
        <v>5.32</v>
      </c>
      <c r="BL58">
        <v>2.77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88.11999999999999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215.533727</v>
      </c>
      <c r="L59">
        <v>653.15250000000003</v>
      </c>
      <c r="M59">
        <v>64</v>
      </c>
      <c r="N59">
        <v>118.125</v>
      </c>
      <c r="O59">
        <v>123.66562500000001</v>
      </c>
      <c r="P59">
        <v>135.75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276.75</v>
      </c>
      <c r="V59">
        <v>20.155000000000001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19.1172</v>
      </c>
      <c r="AH59">
        <v>93.563599999999994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0.78432999999999997</v>
      </c>
      <c r="AO59">
        <v>20.58</v>
      </c>
      <c r="AP59">
        <v>11.529</v>
      </c>
      <c r="AQ59">
        <v>15.561</v>
      </c>
      <c r="AR59">
        <v>13.452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88.11999999999999</v>
      </c>
      <c r="BA59">
        <f t="shared" si="1"/>
        <v>2461.3280890000005</v>
      </c>
      <c r="BD59">
        <v>22.05</v>
      </c>
      <c r="BE59">
        <v>8.67</v>
      </c>
      <c r="BF59">
        <v>2.4</v>
      </c>
      <c r="BG59">
        <v>0</v>
      </c>
      <c r="BH59">
        <v>6.94</v>
      </c>
      <c r="BI59">
        <v>8.15</v>
      </c>
      <c r="BJ59">
        <v>4.24</v>
      </c>
      <c r="BK59">
        <v>5.32</v>
      </c>
      <c r="BL59">
        <v>2.77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88.11999999999999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215.533727</v>
      </c>
      <c r="L60">
        <v>653.15250000000003</v>
      </c>
      <c r="M60">
        <v>64</v>
      </c>
      <c r="N60">
        <v>118.125</v>
      </c>
      <c r="O60">
        <v>123.66562500000001</v>
      </c>
      <c r="P60">
        <v>135.75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276.75</v>
      </c>
      <c r="V60">
        <v>20.155000000000001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19.1172</v>
      </c>
      <c r="AH60">
        <v>93.563599999999994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0.78432999999999997</v>
      </c>
      <c r="AO60">
        <v>20.58</v>
      </c>
      <c r="AP60">
        <v>11.529</v>
      </c>
      <c r="AQ60">
        <v>31.122</v>
      </c>
      <c r="AR60">
        <v>13.452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88.11999999999999</v>
      </c>
      <c r="BA60">
        <f t="shared" si="1"/>
        <v>2476.8890890000002</v>
      </c>
      <c r="BD60">
        <v>22.05</v>
      </c>
      <c r="BE60">
        <v>8.67</v>
      </c>
      <c r="BF60">
        <v>2.4</v>
      </c>
      <c r="BG60">
        <v>0</v>
      </c>
      <c r="BH60">
        <v>6.94</v>
      </c>
      <c r="BI60">
        <v>8.15</v>
      </c>
      <c r="BJ60">
        <v>4.24</v>
      </c>
      <c r="BK60">
        <v>5.32</v>
      </c>
      <c r="BL60">
        <v>2.77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88.11999999999999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215.533727</v>
      </c>
      <c r="L61">
        <v>653.15250000000003</v>
      </c>
      <c r="M61">
        <v>64</v>
      </c>
      <c r="N61">
        <v>118.125</v>
      </c>
      <c r="O61">
        <v>123.66562500000001</v>
      </c>
      <c r="P61">
        <v>135.75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276.75</v>
      </c>
      <c r="V61">
        <v>20.155000000000001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19.1172</v>
      </c>
      <c r="AH61">
        <v>93.563599999999994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0.78432999999999997</v>
      </c>
      <c r="AO61">
        <v>20.58</v>
      </c>
      <c r="AP61">
        <v>11.529</v>
      </c>
      <c r="AQ61">
        <v>31.122</v>
      </c>
      <c r="AR61">
        <v>11.434200000000001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88.11999999999999</v>
      </c>
      <c r="BA61">
        <f t="shared" si="1"/>
        <v>2474.8712890000002</v>
      </c>
      <c r="BD61">
        <v>22.05</v>
      </c>
      <c r="BE61">
        <v>8.67</v>
      </c>
      <c r="BF61">
        <v>2.4</v>
      </c>
      <c r="BG61">
        <v>0</v>
      </c>
      <c r="BH61">
        <v>6.94</v>
      </c>
      <c r="BI61">
        <v>8.15</v>
      </c>
      <c r="BJ61">
        <v>4.24</v>
      </c>
      <c r="BK61">
        <v>5.32</v>
      </c>
      <c r="BL61">
        <v>2.77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88.11999999999999</v>
      </c>
    </row>
    <row r="62" spans="1:75">
      <c r="A62" t="s">
        <v>104</v>
      </c>
      <c r="B62">
        <v>0</v>
      </c>
      <c r="C62">
        <v>35.174999999999997</v>
      </c>
      <c r="D62">
        <v>7.35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215.533727</v>
      </c>
      <c r="L62">
        <v>653.15250000000003</v>
      </c>
      <c r="M62">
        <v>64</v>
      </c>
      <c r="N62">
        <v>118.125</v>
      </c>
      <c r="O62">
        <v>123.66562500000001</v>
      </c>
      <c r="P62">
        <v>135.75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276.75</v>
      </c>
      <c r="V62">
        <v>20.155000000000001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19.1172</v>
      </c>
      <c r="AH62">
        <v>93.563599999999994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0.78432999999999997</v>
      </c>
      <c r="AO62">
        <v>20.58</v>
      </c>
      <c r="AP62">
        <v>11.529</v>
      </c>
      <c r="AQ62">
        <v>31.122</v>
      </c>
      <c r="AR62">
        <v>11.434200000000001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87.999999999999986</v>
      </c>
      <c r="BA62">
        <f t="shared" si="1"/>
        <v>2474.7512890000003</v>
      </c>
      <c r="BD62">
        <v>22.05</v>
      </c>
      <c r="BE62">
        <v>8.67</v>
      </c>
      <c r="BF62">
        <v>2.4</v>
      </c>
      <c r="BG62">
        <v>0</v>
      </c>
      <c r="BH62">
        <v>6.94</v>
      </c>
      <c r="BI62">
        <v>8.15</v>
      </c>
      <c r="BJ62">
        <v>4.24</v>
      </c>
      <c r="BK62">
        <v>5.25</v>
      </c>
      <c r="BL62">
        <v>2.72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87.999999999999986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215.533727</v>
      </c>
      <c r="L63">
        <v>653.15250000000003</v>
      </c>
      <c r="M63">
        <v>64</v>
      </c>
      <c r="N63">
        <v>118.125</v>
      </c>
      <c r="O63">
        <v>123.66562500000001</v>
      </c>
      <c r="P63">
        <v>135.75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276.75</v>
      </c>
      <c r="V63">
        <v>20.155000000000001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18.229800000000001</v>
      </c>
      <c r="AE63">
        <v>49.436556000000003</v>
      </c>
      <c r="AF63">
        <v>8.8740000000000006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0.78432999999999997</v>
      </c>
      <c r="AO63">
        <v>20.58</v>
      </c>
      <c r="AP63">
        <v>11.529</v>
      </c>
      <c r="AQ63">
        <v>46.683</v>
      </c>
      <c r="AR63">
        <v>11.434200000000001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87.999999999999986</v>
      </c>
      <c r="BA63">
        <f t="shared" si="1"/>
        <v>2490.3122890000004</v>
      </c>
      <c r="BD63">
        <v>22.05</v>
      </c>
      <c r="BE63">
        <v>8.67</v>
      </c>
      <c r="BF63">
        <v>2.4</v>
      </c>
      <c r="BG63">
        <v>0</v>
      </c>
      <c r="BH63">
        <v>6.94</v>
      </c>
      <c r="BI63">
        <v>8.15</v>
      </c>
      <c r="BJ63">
        <v>4.24</v>
      </c>
      <c r="BK63">
        <v>5.25</v>
      </c>
      <c r="BL63">
        <v>2.72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87.999999999999986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215.533727</v>
      </c>
      <c r="L64">
        <v>653.15250000000003</v>
      </c>
      <c r="M64">
        <v>64</v>
      </c>
      <c r="N64">
        <v>118.125</v>
      </c>
      <c r="O64">
        <v>123.66562500000001</v>
      </c>
      <c r="P64">
        <v>135.75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276.75</v>
      </c>
      <c r="V64">
        <v>20.155000000000001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18.229800000000001</v>
      </c>
      <c r="AE64">
        <v>49.436556000000003</v>
      </c>
      <c r="AF64">
        <v>8.8740000000000006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0.78432999999999997</v>
      </c>
      <c r="AO64">
        <v>20.58</v>
      </c>
      <c r="AP64">
        <v>11.529</v>
      </c>
      <c r="AQ64">
        <v>46.683</v>
      </c>
      <c r="AR64">
        <v>11.434200000000001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87.999999999999986</v>
      </c>
      <c r="BA64">
        <f t="shared" si="1"/>
        <v>2490.3122890000004</v>
      </c>
      <c r="BD64">
        <v>22.05</v>
      </c>
      <c r="BE64">
        <v>8.67</v>
      </c>
      <c r="BF64">
        <v>2.4</v>
      </c>
      <c r="BG64">
        <v>0</v>
      </c>
      <c r="BH64">
        <v>6.94</v>
      </c>
      <c r="BI64">
        <v>8.15</v>
      </c>
      <c r="BJ64">
        <v>4.24</v>
      </c>
      <c r="BK64">
        <v>5.25</v>
      </c>
      <c r="BL64">
        <v>2.72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87.999999999999986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215.533727</v>
      </c>
      <c r="L65">
        <v>653.15250000000003</v>
      </c>
      <c r="M65">
        <v>64</v>
      </c>
      <c r="N65">
        <v>118.125</v>
      </c>
      <c r="O65">
        <v>123.66562500000001</v>
      </c>
      <c r="P65">
        <v>135.75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276.75</v>
      </c>
      <c r="V65">
        <v>20.155000000000001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18.229800000000001</v>
      </c>
      <c r="AE65">
        <v>49.436556000000003</v>
      </c>
      <c r="AF65">
        <v>8.8740000000000006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0.78432999999999997</v>
      </c>
      <c r="AO65">
        <v>20.286000000000001</v>
      </c>
      <c r="AP65">
        <v>11.529</v>
      </c>
      <c r="AQ65">
        <v>62.244</v>
      </c>
      <c r="AR65">
        <v>10.492559999999999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87.999999999999986</v>
      </c>
      <c r="BA65">
        <f t="shared" si="1"/>
        <v>2504.6376490000007</v>
      </c>
      <c r="BD65">
        <v>22.05</v>
      </c>
      <c r="BE65">
        <v>8.67</v>
      </c>
      <c r="BF65">
        <v>2.4</v>
      </c>
      <c r="BG65">
        <v>0</v>
      </c>
      <c r="BH65">
        <v>6.94</v>
      </c>
      <c r="BI65">
        <v>8.15</v>
      </c>
      <c r="BJ65">
        <v>4.24</v>
      </c>
      <c r="BK65">
        <v>5.25</v>
      </c>
      <c r="BL65">
        <v>2.72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87.999999999999986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215.533727</v>
      </c>
      <c r="L66">
        <v>653.15250000000003</v>
      </c>
      <c r="M66">
        <v>64</v>
      </c>
      <c r="N66">
        <v>118.125</v>
      </c>
      <c r="O66">
        <v>123.66562500000001</v>
      </c>
      <c r="P66">
        <v>135.75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276.75</v>
      </c>
      <c r="V66">
        <v>20.155000000000001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18.229800000000001</v>
      </c>
      <c r="AE66">
        <v>49.436556000000003</v>
      </c>
      <c r="AF66">
        <v>8.8740000000000006</v>
      </c>
      <c r="AG66">
        <v>19.1172</v>
      </c>
      <c r="AH66">
        <v>93.563599999999994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0.78432999999999997</v>
      </c>
      <c r="AO66">
        <v>20.286000000000001</v>
      </c>
      <c r="AP66">
        <v>11.529</v>
      </c>
      <c r="AQ66">
        <v>62.244</v>
      </c>
      <c r="AR66">
        <v>10.492559999999999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87.999999999999986</v>
      </c>
      <c r="BA66">
        <f t="shared" si="1"/>
        <v>2504.6376490000007</v>
      </c>
      <c r="BD66">
        <v>22.05</v>
      </c>
      <c r="BE66">
        <v>8.67</v>
      </c>
      <c r="BF66">
        <v>2.4</v>
      </c>
      <c r="BG66">
        <v>0</v>
      </c>
      <c r="BH66">
        <v>6.94</v>
      </c>
      <c r="BI66">
        <v>8.15</v>
      </c>
      <c r="BJ66">
        <v>4.24</v>
      </c>
      <c r="BK66">
        <v>5.25</v>
      </c>
      <c r="BL66">
        <v>2.72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87.999999999999986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215.533727</v>
      </c>
      <c r="L67">
        <v>653.15250000000003</v>
      </c>
      <c r="M67">
        <v>64</v>
      </c>
      <c r="N67">
        <v>118.125</v>
      </c>
      <c r="O67">
        <v>123.66562500000001</v>
      </c>
      <c r="P67">
        <v>135.75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276.75</v>
      </c>
      <c r="V67">
        <v>20.155000000000001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18.229800000000001</v>
      </c>
      <c r="AE67">
        <v>49.436556000000003</v>
      </c>
      <c r="AF67">
        <v>8.8740000000000006</v>
      </c>
      <c r="AG67">
        <v>19.1172</v>
      </c>
      <c r="AH67">
        <v>93.563599999999994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0.78432999999999997</v>
      </c>
      <c r="AO67">
        <v>20.286000000000001</v>
      </c>
      <c r="AP67">
        <v>11.529</v>
      </c>
      <c r="AQ67">
        <v>62.244</v>
      </c>
      <c r="AR67">
        <v>10.492559999999999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87.829999999999984</v>
      </c>
      <c r="BA67">
        <f t="shared" si="1"/>
        <v>2504.4676490000006</v>
      </c>
      <c r="BD67">
        <v>22.05</v>
      </c>
      <c r="BE67">
        <v>8.67</v>
      </c>
      <c r="BF67">
        <v>2.23</v>
      </c>
      <c r="BG67">
        <v>0</v>
      </c>
      <c r="BH67">
        <v>6.94</v>
      </c>
      <c r="BI67">
        <v>8.15</v>
      </c>
      <c r="BJ67">
        <v>4.24</v>
      </c>
      <c r="BK67">
        <v>5.25</v>
      </c>
      <c r="BL67">
        <v>2.72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87.829999999999984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215.533727</v>
      </c>
      <c r="L68">
        <v>653.15250000000003</v>
      </c>
      <c r="M68">
        <v>64</v>
      </c>
      <c r="N68">
        <v>118.125</v>
      </c>
      <c r="O68">
        <v>123.66562500000001</v>
      </c>
      <c r="P68">
        <v>135.75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276.75</v>
      </c>
      <c r="V68">
        <v>20.155000000000001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18.229800000000001</v>
      </c>
      <c r="AE68">
        <v>49.436556000000003</v>
      </c>
      <c r="AF68">
        <v>8.8740000000000006</v>
      </c>
      <c r="AG68">
        <v>19.1172</v>
      </c>
      <c r="AH68">
        <v>70.172700000000006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0.78432999999999997</v>
      </c>
      <c r="AO68">
        <v>20.286000000000001</v>
      </c>
      <c r="AP68">
        <v>11.529</v>
      </c>
      <c r="AQ68">
        <v>62.244</v>
      </c>
      <c r="AR68">
        <v>10.492559999999999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87.829999999999984</v>
      </c>
      <c r="BA68">
        <f t="shared" ref="BA68:BA98" si="4">SUM(B68:AZ68)</f>
        <v>2481.0767490000007</v>
      </c>
      <c r="BD68">
        <v>22.05</v>
      </c>
      <c r="BE68">
        <v>8.67</v>
      </c>
      <c r="BF68">
        <v>2.23</v>
      </c>
      <c r="BG68">
        <v>0</v>
      </c>
      <c r="BH68">
        <v>6.94</v>
      </c>
      <c r="BI68">
        <v>8.15</v>
      </c>
      <c r="BJ68">
        <v>4.24</v>
      </c>
      <c r="BK68">
        <v>5.25</v>
      </c>
      <c r="BL68">
        <v>2.72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87.829999999999984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215.533727</v>
      </c>
      <c r="L69">
        <v>653.15250000000003</v>
      </c>
      <c r="M69">
        <v>64</v>
      </c>
      <c r="N69">
        <v>118.125</v>
      </c>
      <c r="O69">
        <v>123.66562500000001</v>
      </c>
      <c r="P69">
        <v>135.75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276.75</v>
      </c>
      <c r="V69">
        <v>20.155000000000001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19.1172</v>
      </c>
      <c r="AH69">
        <v>70.172700000000006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0.78432999999999997</v>
      </c>
      <c r="AO69">
        <v>20.286000000000001</v>
      </c>
      <c r="AP69">
        <v>11.529</v>
      </c>
      <c r="AQ69">
        <v>62.244</v>
      </c>
      <c r="AR69">
        <v>10.492559999999999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87.829999999999984</v>
      </c>
      <c r="BA69">
        <f t="shared" si="4"/>
        <v>2481.0767490000007</v>
      </c>
      <c r="BD69">
        <v>22.05</v>
      </c>
      <c r="BE69">
        <v>8.67</v>
      </c>
      <c r="BF69">
        <v>2.23</v>
      </c>
      <c r="BG69">
        <v>0</v>
      </c>
      <c r="BH69">
        <v>6.94</v>
      </c>
      <c r="BI69">
        <v>8.15</v>
      </c>
      <c r="BJ69">
        <v>4.24</v>
      </c>
      <c r="BK69">
        <v>5.25</v>
      </c>
      <c r="BL69">
        <v>2.72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87.829999999999984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215.533727</v>
      </c>
      <c r="L70">
        <v>653.15250000000003</v>
      </c>
      <c r="M70">
        <v>64</v>
      </c>
      <c r="N70">
        <v>118.125</v>
      </c>
      <c r="O70">
        <v>123.66562500000001</v>
      </c>
      <c r="P70">
        <v>135.75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276.75</v>
      </c>
      <c r="V70">
        <v>20.155000000000001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18.229800000000001</v>
      </c>
      <c r="AE70">
        <v>49.436556000000003</v>
      </c>
      <c r="AF70">
        <v>8.8740000000000006</v>
      </c>
      <c r="AG70">
        <v>19.1172</v>
      </c>
      <c r="AH70">
        <v>70.172700000000006</v>
      </c>
      <c r="AI70">
        <v>0</v>
      </c>
      <c r="AJ70">
        <v>0</v>
      </c>
      <c r="AK70">
        <v>50.76</v>
      </c>
      <c r="AL70">
        <v>34.86</v>
      </c>
      <c r="AM70">
        <v>0</v>
      </c>
      <c r="AN70">
        <v>0.78432999999999997</v>
      </c>
      <c r="AO70">
        <v>20.286000000000001</v>
      </c>
      <c r="AP70">
        <v>11.529</v>
      </c>
      <c r="AQ70">
        <v>62.244</v>
      </c>
      <c r="AR70">
        <v>10.492559999999999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87.829999999999984</v>
      </c>
      <c r="BA70">
        <f t="shared" si="4"/>
        <v>2481.0767490000007</v>
      </c>
      <c r="BD70">
        <v>22.05</v>
      </c>
      <c r="BE70">
        <v>8.67</v>
      </c>
      <c r="BF70">
        <v>2.23</v>
      </c>
      <c r="BG70">
        <v>0</v>
      </c>
      <c r="BH70">
        <v>6.94</v>
      </c>
      <c r="BI70">
        <v>8.15</v>
      </c>
      <c r="BJ70">
        <v>4.24</v>
      </c>
      <c r="BK70">
        <v>5.25</v>
      </c>
      <c r="BL70">
        <v>2.72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87.829999999999984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2.74</v>
      </c>
      <c r="K71">
        <v>215.533727</v>
      </c>
      <c r="L71">
        <v>653.15250000000003</v>
      </c>
      <c r="M71">
        <v>64</v>
      </c>
      <c r="N71">
        <v>118.125</v>
      </c>
      <c r="O71">
        <v>123.66562500000001</v>
      </c>
      <c r="P71">
        <v>138.75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276.75</v>
      </c>
      <c r="V71">
        <v>20.155000000000001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19.1172</v>
      </c>
      <c r="AH71">
        <v>70.172700000000006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0.78432999999999997</v>
      </c>
      <c r="AO71">
        <v>20.286000000000001</v>
      </c>
      <c r="AP71">
        <v>11.529</v>
      </c>
      <c r="AQ71">
        <v>62.244</v>
      </c>
      <c r="AR71">
        <v>13.452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87.409999999999982</v>
      </c>
      <c r="BA71">
        <f t="shared" si="4"/>
        <v>2486.6161890000008</v>
      </c>
      <c r="BD71">
        <v>22.05</v>
      </c>
      <c r="BE71">
        <v>8.67</v>
      </c>
      <c r="BF71">
        <v>2.23</v>
      </c>
      <c r="BG71">
        <v>0</v>
      </c>
      <c r="BH71">
        <v>6.94</v>
      </c>
      <c r="BI71">
        <v>8.15</v>
      </c>
      <c r="BJ71">
        <v>4.24</v>
      </c>
      <c r="BK71">
        <v>4.9000000000000004</v>
      </c>
      <c r="BL71">
        <v>2.65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87.409999999999982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2.74</v>
      </c>
      <c r="K72">
        <v>215.533727</v>
      </c>
      <c r="L72">
        <v>653.15250000000003</v>
      </c>
      <c r="M72">
        <v>64</v>
      </c>
      <c r="N72">
        <v>118.125</v>
      </c>
      <c r="O72">
        <v>123.66562500000001</v>
      </c>
      <c r="P72">
        <v>138.75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276.75</v>
      </c>
      <c r="V72">
        <v>20.155000000000001</v>
      </c>
      <c r="W72">
        <v>147.515625</v>
      </c>
      <c r="X72">
        <v>0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19.1172</v>
      </c>
      <c r="AH72">
        <v>70.172700000000006</v>
      </c>
      <c r="AI72">
        <v>0</v>
      </c>
      <c r="AJ72">
        <v>0</v>
      </c>
      <c r="AK72">
        <v>50.76</v>
      </c>
      <c r="AL72">
        <v>34.86</v>
      </c>
      <c r="AM72">
        <v>0</v>
      </c>
      <c r="AN72">
        <v>0.78432999999999997</v>
      </c>
      <c r="AO72">
        <v>20.286000000000001</v>
      </c>
      <c r="AP72">
        <v>11.529</v>
      </c>
      <c r="AQ72">
        <v>62.244</v>
      </c>
      <c r="AR72">
        <v>13.452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87.409999999999982</v>
      </c>
      <c r="BA72">
        <f t="shared" si="4"/>
        <v>2486.6161890000008</v>
      </c>
      <c r="BD72">
        <v>22.05</v>
      </c>
      <c r="BE72">
        <v>8.67</v>
      </c>
      <c r="BF72">
        <v>2.23</v>
      </c>
      <c r="BG72">
        <v>0</v>
      </c>
      <c r="BH72">
        <v>6.94</v>
      </c>
      <c r="BI72">
        <v>8.15</v>
      </c>
      <c r="BJ72">
        <v>4.24</v>
      </c>
      <c r="BK72">
        <v>4.9000000000000004</v>
      </c>
      <c r="BL72">
        <v>2.65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87.409999999999982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2.74</v>
      </c>
      <c r="K73">
        <v>215.533727</v>
      </c>
      <c r="L73">
        <v>653.15250000000003</v>
      </c>
      <c r="M73">
        <v>52</v>
      </c>
      <c r="N73">
        <v>118.125</v>
      </c>
      <c r="O73">
        <v>123.66562500000001</v>
      </c>
      <c r="P73">
        <v>138.75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276.75</v>
      </c>
      <c r="V73">
        <v>20.155000000000001</v>
      </c>
      <c r="W73">
        <v>147.515625</v>
      </c>
      <c r="X73">
        <v>0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36.544144000000003</v>
      </c>
      <c r="AE73">
        <v>49.436556000000003</v>
      </c>
      <c r="AF73">
        <v>8.8740000000000006</v>
      </c>
      <c r="AG73">
        <v>19.1172</v>
      </c>
      <c r="AH73">
        <v>70.172700000000006</v>
      </c>
      <c r="AI73">
        <v>0</v>
      </c>
      <c r="AJ73">
        <v>0</v>
      </c>
      <c r="AK73">
        <v>50.76</v>
      </c>
      <c r="AL73">
        <v>34.86</v>
      </c>
      <c r="AM73">
        <v>0</v>
      </c>
      <c r="AN73">
        <v>0.78432999999999997</v>
      </c>
      <c r="AO73">
        <v>20.286000000000001</v>
      </c>
      <c r="AP73">
        <v>11.529</v>
      </c>
      <c r="AQ73">
        <v>62.244</v>
      </c>
      <c r="AR73">
        <v>13.452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87.409999999999982</v>
      </c>
      <c r="BA73">
        <f t="shared" si="4"/>
        <v>2492.9305330000007</v>
      </c>
      <c r="BD73">
        <v>22.05</v>
      </c>
      <c r="BE73">
        <v>8.67</v>
      </c>
      <c r="BF73">
        <v>2.23</v>
      </c>
      <c r="BG73">
        <v>0</v>
      </c>
      <c r="BH73">
        <v>6.94</v>
      </c>
      <c r="BI73">
        <v>8.15</v>
      </c>
      <c r="BJ73">
        <v>4.24</v>
      </c>
      <c r="BK73">
        <v>4.9000000000000004</v>
      </c>
      <c r="BL73">
        <v>2.65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87.409999999999982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2.74</v>
      </c>
      <c r="K74">
        <v>215.533727</v>
      </c>
      <c r="L74">
        <v>653.15250000000003</v>
      </c>
      <c r="M74">
        <v>52</v>
      </c>
      <c r="N74">
        <v>118.125</v>
      </c>
      <c r="O74">
        <v>123.66562500000001</v>
      </c>
      <c r="P74">
        <v>138.75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276.75</v>
      </c>
      <c r="V74">
        <v>20.155000000000001</v>
      </c>
      <c r="W74">
        <v>147.515625</v>
      </c>
      <c r="X74">
        <v>0</v>
      </c>
      <c r="Y74">
        <v>0</v>
      </c>
      <c r="Z74">
        <v>6.5537999999999998</v>
      </c>
      <c r="AA74">
        <v>0</v>
      </c>
      <c r="AB74">
        <v>0</v>
      </c>
      <c r="AC74">
        <v>9.6778399999999998</v>
      </c>
      <c r="AD74">
        <v>36.544144000000003</v>
      </c>
      <c r="AE74">
        <v>49.436556000000003</v>
      </c>
      <c r="AF74">
        <v>8.8740000000000006</v>
      </c>
      <c r="AG74">
        <v>19.1172</v>
      </c>
      <c r="AH74">
        <v>70.172700000000006</v>
      </c>
      <c r="AI74">
        <v>3.1825000000000001</v>
      </c>
      <c r="AJ74">
        <v>0</v>
      </c>
      <c r="AK74">
        <v>50.76</v>
      </c>
      <c r="AL74">
        <v>34.86</v>
      </c>
      <c r="AM74">
        <v>5.2786799999999996</v>
      </c>
      <c r="AN74">
        <v>0.78432999999999997</v>
      </c>
      <c r="AO74">
        <v>20.286000000000001</v>
      </c>
      <c r="AP74">
        <v>11.529</v>
      </c>
      <c r="AQ74">
        <v>62.244</v>
      </c>
      <c r="AR74">
        <v>13.452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87.409999999999982</v>
      </c>
      <c r="BA74">
        <f t="shared" si="4"/>
        <v>2511.0695530000007</v>
      </c>
      <c r="BD74">
        <v>22.05</v>
      </c>
      <c r="BE74">
        <v>8.67</v>
      </c>
      <c r="BF74">
        <v>2.23</v>
      </c>
      <c r="BG74">
        <v>0</v>
      </c>
      <c r="BH74">
        <v>6.94</v>
      </c>
      <c r="BI74">
        <v>8.15</v>
      </c>
      <c r="BJ74">
        <v>4.24</v>
      </c>
      <c r="BK74">
        <v>4.9000000000000004</v>
      </c>
      <c r="BL74">
        <v>2.65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87.409999999999982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2.74</v>
      </c>
      <c r="K75">
        <v>215.533727</v>
      </c>
      <c r="L75">
        <v>653.15250000000003</v>
      </c>
      <c r="M75">
        <v>52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276.75</v>
      </c>
      <c r="V75">
        <v>20.155000000000001</v>
      </c>
      <c r="W75">
        <v>147.515625</v>
      </c>
      <c r="X75">
        <v>0</v>
      </c>
      <c r="Y75">
        <v>0</v>
      </c>
      <c r="Z75">
        <v>6.5537999999999998</v>
      </c>
      <c r="AA75">
        <v>0</v>
      </c>
      <c r="AB75">
        <v>0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19.1172</v>
      </c>
      <c r="AH75">
        <v>70.172700000000006</v>
      </c>
      <c r="AI75">
        <v>3.819</v>
      </c>
      <c r="AJ75">
        <v>0</v>
      </c>
      <c r="AK75">
        <v>50.76</v>
      </c>
      <c r="AL75">
        <v>34.86</v>
      </c>
      <c r="AM75">
        <v>5.2786799999999996</v>
      </c>
      <c r="AN75">
        <v>0.78432999999999997</v>
      </c>
      <c r="AO75">
        <v>20.286000000000001</v>
      </c>
      <c r="AP75">
        <v>11.529</v>
      </c>
      <c r="AQ75">
        <v>62.244</v>
      </c>
      <c r="AR75">
        <v>13.452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87.409999999999982</v>
      </c>
      <c r="BA75">
        <f t="shared" si="4"/>
        <v>2512.2685530000008</v>
      </c>
      <c r="BD75">
        <v>22.05</v>
      </c>
      <c r="BE75">
        <v>8.67</v>
      </c>
      <c r="BF75">
        <v>2.23</v>
      </c>
      <c r="BG75">
        <v>0</v>
      </c>
      <c r="BH75">
        <v>6.94</v>
      </c>
      <c r="BI75">
        <v>8.15</v>
      </c>
      <c r="BJ75">
        <v>4.24</v>
      </c>
      <c r="BK75">
        <v>4.9000000000000004</v>
      </c>
      <c r="BL75">
        <v>2.65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87.409999999999982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2.74</v>
      </c>
      <c r="K76">
        <v>215.533727</v>
      </c>
      <c r="L76">
        <v>653.15250000000003</v>
      </c>
      <c r="M76">
        <v>52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276.75</v>
      </c>
      <c r="V76">
        <v>20.155000000000001</v>
      </c>
      <c r="W76">
        <v>147.515625</v>
      </c>
      <c r="X76">
        <v>0</v>
      </c>
      <c r="Y76">
        <v>0</v>
      </c>
      <c r="Z76">
        <v>6.5537999999999998</v>
      </c>
      <c r="AA76">
        <v>14.04936</v>
      </c>
      <c r="AB76">
        <v>0</v>
      </c>
      <c r="AC76">
        <v>19.35568</v>
      </c>
      <c r="AD76">
        <v>36.544144000000003</v>
      </c>
      <c r="AE76">
        <v>49.436556000000003</v>
      </c>
      <c r="AF76">
        <v>8.8740000000000006</v>
      </c>
      <c r="AG76">
        <v>19.1172</v>
      </c>
      <c r="AH76">
        <v>93.563599999999994</v>
      </c>
      <c r="AI76">
        <v>11.457000000000001</v>
      </c>
      <c r="AJ76">
        <v>0</v>
      </c>
      <c r="AK76">
        <v>50.76</v>
      </c>
      <c r="AL76">
        <v>34.86</v>
      </c>
      <c r="AM76">
        <v>5.2786799999999996</v>
      </c>
      <c r="AN76">
        <v>0.78432999999999997</v>
      </c>
      <c r="AO76">
        <v>20.286000000000001</v>
      </c>
      <c r="AP76">
        <v>11.529</v>
      </c>
      <c r="AQ76">
        <v>62.244</v>
      </c>
      <c r="AR76">
        <v>13.452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87.409999999999982</v>
      </c>
      <c r="BA76">
        <f t="shared" si="4"/>
        <v>2567.0246530000004</v>
      </c>
      <c r="BD76">
        <v>22.05</v>
      </c>
      <c r="BE76">
        <v>8.67</v>
      </c>
      <c r="BF76">
        <v>2.23</v>
      </c>
      <c r="BG76">
        <v>0</v>
      </c>
      <c r="BH76">
        <v>6.94</v>
      </c>
      <c r="BI76">
        <v>8.15</v>
      </c>
      <c r="BJ76">
        <v>4.24</v>
      </c>
      <c r="BK76">
        <v>4.9000000000000004</v>
      </c>
      <c r="BL76">
        <v>2.65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87.409999999999982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2.74</v>
      </c>
      <c r="K77">
        <v>215.533727</v>
      </c>
      <c r="L77">
        <v>653.15250000000003</v>
      </c>
      <c r="M77">
        <v>55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276.75</v>
      </c>
      <c r="V77">
        <v>20.155000000000001</v>
      </c>
      <c r="W77">
        <v>147.515625</v>
      </c>
      <c r="X77">
        <v>0</v>
      </c>
      <c r="Y77">
        <v>0</v>
      </c>
      <c r="Z77">
        <v>6.5537999999999998</v>
      </c>
      <c r="AA77">
        <v>28.09872</v>
      </c>
      <c r="AB77">
        <v>13.0634</v>
      </c>
      <c r="AC77">
        <v>19.35568</v>
      </c>
      <c r="AD77">
        <v>36.544144000000003</v>
      </c>
      <c r="AE77">
        <v>49.436556000000003</v>
      </c>
      <c r="AF77">
        <v>17.748000000000001</v>
      </c>
      <c r="AG77">
        <v>19.1172</v>
      </c>
      <c r="AH77">
        <v>113.1665</v>
      </c>
      <c r="AI77">
        <v>48.883200000000002</v>
      </c>
      <c r="AJ77">
        <v>0</v>
      </c>
      <c r="AK77">
        <v>50.76</v>
      </c>
      <c r="AL77">
        <v>34.86</v>
      </c>
      <c r="AM77">
        <v>10.557359999999999</v>
      </c>
      <c r="AN77">
        <v>0.78432999999999997</v>
      </c>
      <c r="AO77">
        <v>19.404</v>
      </c>
      <c r="AP77">
        <v>11.529</v>
      </c>
      <c r="AQ77">
        <v>62.244</v>
      </c>
      <c r="AR77">
        <v>13.452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85.27</v>
      </c>
      <c r="BA77">
        <f t="shared" si="4"/>
        <v>2665.2971930000008</v>
      </c>
      <c r="BD77">
        <v>22.05</v>
      </c>
      <c r="BE77">
        <v>8.67</v>
      </c>
      <c r="BF77">
        <v>2.23</v>
      </c>
      <c r="BG77">
        <v>0</v>
      </c>
      <c r="BH77">
        <v>6.94</v>
      </c>
      <c r="BI77">
        <v>8.15</v>
      </c>
      <c r="BJ77">
        <v>4.24</v>
      </c>
      <c r="BK77">
        <v>3.72</v>
      </c>
      <c r="BL77">
        <v>2.65</v>
      </c>
      <c r="BM77">
        <v>0</v>
      </c>
      <c r="BN77">
        <v>0</v>
      </c>
      <c r="BO77">
        <v>17.2</v>
      </c>
      <c r="BP77">
        <v>4.46</v>
      </c>
      <c r="BQ77">
        <v>0</v>
      </c>
      <c r="BR77">
        <v>4.51</v>
      </c>
      <c r="BS77">
        <v>0.45</v>
      </c>
      <c r="BT77">
        <v>0</v>
      </c>
      <c r="BU77">
        <v>0</v>
      </c>
      <c r="BV77">
        <v>0</v>
      </c>
      <c r="BW77">
        <f t="shared" si="5"/>
        <v>85.27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2.74</v>
      </c>
      <c r="K78">
        <v>215.533727</v>
      </c>
      <c r="L78">
        <v>653.15250000000003</v>
      </c>
      <c r="M78">
        <v>55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276.75</v>
      </c>
      <c r="V78">
        <v>20.155000000000001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19.1172</v>
      </c>
      <c r="AH78">
        <v>140.34540000000001</v>
      </c>
      <c r="AI78">
        <v>48.883200000000002</v>
      </c>
      <c r="AJ78">
        <v>0</v>
      </c>
      <c r="AK78">
        <v>50.76</v>
      </c>
      <c r="AL78">
        <v>58.1</v>
      </c>
      <c r="AM78">
        <v>15.740064</v>
      </c>
      <c r="AN78">
        <v>0.78432999999999997</v>
      </c>
      <c r="AO78">
        <v>19.404</v>
      </c>
      <c r="AP78">
        <v>11.529</v>
      </c>
      <c r="AQ78">
        <v>62.244</v>
      </c>
      <c r="AR78">
        <v>13.452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85.27</v>
      </c>
      <c r="BA78">
        <f t="shared" si="4"/>
        <v>2796.6039170000013</v>
      </c>
      <c r="BD78">
        <v>22.05</v>
      </c>
      <c r="BE78">
        <v>8.67</v>
      </c>
      <c r="BF78">
        <v>2.23</v>
      </c>
      <c r="BG78">
        <v>0</v>
      </c>
      <c r="BH78">
        <v>6.94</v>
      </c>
      <c r="BI78">
        <v>8.15</v>
      </c>
      <c r="BJ78">
        <v>4.24</v>
      </c>
      <c r="BK78">
        <v>3.72</v>
      </c>
      <c r="BL78">
        <v>2.65</v>
      </c>
      <c r="BM78">
        <v>0</v>
      </c>
      <c r="BN78">
        <v>0</v>
      </c>
      <c r="BO78">
        <v>17.2</v>
      </c>
      <c r="BP78">
        <v>4.46</v>
      </c>
      <c r="BQ78">
        <v>0</v>
      </c>
      <c r="BR78">
        <v>4.51</v>
      </c>
      <c r="BS78">
        <v>0.45</v>
      </c>
      <c r="BT78">
        <v>0</v>
      </c>
      <c r="BU78">
        <v>0</v>
      </c>
      <c r="BV78">
        <v>0</v>
      </c>
      <c r="BW78">
        <f t="shared" si="5"/>
        <v>85.27</v>
      </c>
    </row>
    <row r="79" spans="1:75">
      <c r="A79" t="s">
        <v>121</v>
      </c>
      <c r="B79">
        <v>0</v>
      </c>
      <c r="C79">
        <v>35.174999999999997</v>
      </c>
      <c r="D79">
        <v>7.35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215.533727</v>
      </c>
      <c r="L79">
        <v>653.15250000000003</v>
      </c>
      <c r="M79">
        <v>61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276.75</v>
      </c>
      <c r="V79">
        <v>20.155000000000001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19.1172</v>
      </c>
      <c r="AH79">
        <v>140.34540000000001</v>
      </c>
      <c r="AI79">
        <v>48.883200000000002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18.521999999999998</v>
      </c>
      <c r="AP79">
        <v>11.529</v>
      </c>
      <c r="AQ79">
        <v>62.244</v>
      </c>
      <c r="AR79">
        <v>13.452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85.32</v>
      </c>
      <c r="BA79">
        <f t="shared" si="4"/>
        <v>2823.8499170000014</v>
      </c>
      <c r="BD79">
        <v>22.05</v>
      </c>
      <c r="BE79">
        <v>8.67</v>
      </c>
      <c r="BF79">
        <v>2.2799999999999998</v>
      </c>
      <c r="BG79">
        <v>0</v>
      </c>
      <c r="BH79">
        <v>6.94</v>
      </c>
      <c r="BI79">
        <v>8.15</v>
      </c>
      <c r="BJ79">
        <v>4.24</v>
      </c>
      <c r="BK79">
        <v>3.72</v>
      </c>
      <c r="BL79">
        <v>2.65</v>
      </c>
      <c r="BM79">
        <v>0</v>
      </c>
      <c r="BN79">
        <v>0</v>
      </c>
      <c r="BO79">
        <v>17.2</v>
      </c>
      <c r="BP79">
        <v>4.46</v>
      </c>
      <c r="BQ79">
        <v>0</v>
      </c>
      <c r="BR79">
        <v>4.51</v>
      </c>
      <c r="BS79">
        <v>0.45</v>
      </c>
      <c r="BT79">
        <v>0</v>
      </c>
      <c r="BU79">
        <v>0</v>
      </c>
      <c r="BV79">
        <v>0</v>
      </c>
      <c r="BW79">
        <f t="shared" si="5"/>
        <v>85.32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215.533727</v>
      </c>
      <c r="L80">
        <v>653.15250000000003</v>
      </c>
      <c r="M80">
        <v>61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276.75</v>
      </c>
      <c r="V80">
        <v>20.155000000000001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18.521999999999998</v>
      </c>
      <c r="AP80">
        <v>11.529</v>
      </c>
      <c r="AQ80">
        <v>62.244</v>
      </c>
      <c r="AR80">
        <v>13.452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85.32</v>
      </c>
      <c r="BA80">
        <f t="shared" si="4"/>
        <v>2823.8499170000014</v>
      </c>
      <c r="BD80">
        <v>22.05</v>
      </c>
      <c r="BE80">
        <v>8.67</v>
      </c>
      <c r="BF80">
        <v>2.2799999999999998</v>
      </c>
      <c r="BG80">
        <v>0</v>
      </c>
      <c r="BH80">
        <v>6.94</v>
      </c>
      <c r="BI80">
        <v>8.15</v>
      </c>
      <c r="BJ80">
        <v>4.24</v>
      </c>
      <c r="BK80">
        <v>3.72</v>
      </c>
      <c r="BL80">
        <v>2.65</v>
      </c>
      <c r="BM80">
        <v>0</v>
      </c>
      <c r="BN80">
        <v>0</v>
      </c>
      <c r="BO80">
        <v>17.2</v>
      </c>
      <c r="BP80">
        <v>4.46</v>
      </c>
      <c r="BQ80">
        <v>0</v>
      </c>
      <c r="BR80">
        <v>4.51</v>
      </c>
      <c r="BS80">
        <v>0.45</v>
      </c>
      <c r="BT80">
        <v>0</v>
      </c>
      <c r="BU80">
        <v>0</v>
      </c>
      <c r="BV80">
        <v>0</v>
      </c>
      <c r="BW80">
        <f t="shared" si="5"/>
        <v>85.32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215.533727</v>
      </c>
      <c r="L81">
        <v>653.15250000000003</v>
      </c>
      <c r="M81">
        <v>68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276.75</v>
      </c>
      <c r="V81">
        <v>20.155000000000001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18.521999999999998</v>
      </c>
      <c r="AP81">
        <v>11.529</v>
      </c>
      <c r="AQ81">
        <v>62.244</v>
      </c>
      <c r="AR81">
        <v>13.452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85.32</v>
      </c>
      <c r="BA81">
        <f t="shared" si="4"/>
        <v>2830.8499170000014</v>
      </c>
      <c r="BD81">
        <v>22.05</v>
      </c>
      <c r="BE81">
        <v>8.67</v>
      </c>
      <c r="BF81">
        <v>2.2799999999999998</v>
      </c>
      <c r="BG81">
        <v>0</v>
      </c>
      <c r="BH81">
        <v>6.94</v>
      </c>
      <c r="BI81">
        <v>8.15</v>
      </c>
      <c r="BJ81">
        <v>4.24</v>
      </c>
      <c r="BK81">
        <v>3.72</v>
      </c>
      <c r="BL81">
        <v>2.65</v>
      </c>
      <c r="BM81">
        <v>0</v>
      </c>
      <c r="BN81">
        <v>0</v>
      </c>
      <c r="BO81">
        <v>17.2</v>
      </c>
      <c r="BP81">
        <v>4.46</v>
      </c>
      <c r="BQ81">
        <v>0</v>
      </c>
      <c r="BR81">
        <v>4.51</v>
      </c>
      <c r="BS81">
        <v>0.45</v>
      </c>
      <c r="BT81">
        <v>0</v>
      </c>
      <c r="BU81">
        <v>0</v>
      </c>
      <c r="BV81">
        <v>0</v>
      </c>
      <c r="BW81">
        <f t="shared" si="5"/>
        <v>85.32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215.533727</v>
      </c>
      <c r="L82">
        <v>653.15250000000003</v>
      </c>
      <c r="M82">
        <v>68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276.75</v>
      </c>
      <c r="V82">
        <v>20.155000000000001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0.78432999999999997</v>
      </c>
      <c r="AO82">
        <v>18.521999999999998</v>
      </c>
      <c r="AP82">
        <v>11.529</v>
      </c>
      <c r="AQ82">
        <v>62.244</v>
      </c>
      <c r="AR82">
        <v>13.452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85.32</v>
      </c>
      <c r="BA82">
        <f t="shared" si="4"/>
        <v>2830.8499170000014</v>
      </c>
      <c r="BD82">
        <v>22.05</v>
      </c>
      <c r="BE82">
        <v>8.67</v>
      </c>
      <c r="BF82">
        <v>2.2799999999999998</v>
      </c>
      <c r="BG82">
        <v>0</v>
      </c>
      <c r="BH82">
        <v>6.94</v>
      </c>
      <c r="BI82">
        <v>8.15</v>
      </c>
      <c r="BJ82">
        <v>4.24</v>
      </c>
      <c r="BK82">
        <v>3.72</v>
      </c>
      <c r="BL82">
        <v>2.65</v>
      </c>
      <c r="BM82">
        <v>0</v>
      </c>
      <c r="BN82">
        <v>0</v>
      </c>
      <c r="BO82">
        <v>17.2</v>
      </c>
      <c r="BP82">
        <v>4.46</v>
      </c>
      <c r="BQ82">
        <v>0</v>
      </c>
      <c r="BR82">
        <v>4.51</v>
      </c>
      <c r="BS82">
        <v>0.45</v>
      </c>
      <c r="BT82">
        <v>0</v>
      </c>
      <c r="BU82">
        <v>0</v>
      </c>
      <c r="BV82">
        <v>0</v>
      </c>
      <c r="BW82">
        <f t="shared" si="5"/>
        <v>85.32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215.533727</v>
      </c>
      <c r="L83">
        <v>653.15250000000003</v>
      </c>
      <c r="M83">
        <v>68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276.75</v>
      </c>
      <c r="V83">
        <v>20.155000000000001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19.1172</v>
      </c>
      <c r="AH83">
        <v>140.34540000000001</v>
      </c>
      <c r="AI83">
        <v>15.276</v>
      </c>
      <c r="AJ83">
        <v>0</v>
      </c>
      <c r="AK83">
        <v>50.76</v>
      </c>
      <c r="AL83">
        <v>80.177999999999997</v>
      </c>
      <c r="AM83">
        <v>15.740064</v>
      </c>
      <c r="AN83">
        <v>0.76519999999999999</v>
      </c>
      <c r="AO83">
        <v>18.521999999999998</v>
      </c>
      <c r="AP83">
        <v>11.529</v>
      </c>
      <c r="AQ83">
        <v>62.244</v>
      </c>
      <c r="AR83">
        <v>11.434200000000001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83.929999999999993</v>
      </c>
      <c r="BA83">
        <f t="shared" si="4"/>
        <v>2793.8157870000005</v>
      </c>
      <c r="BD83">
        <v>22.05</v>
      </c>
      <c r="BE83">
        <v>8.67</v>
      </c>
      <c r="BF83">
        <v>2.2799999999999998</v>
      </c>
      <c r="BG83">
        <v>0</v>
      </c>
      <c r="BH83">
        <v>6.94</v>
      </c>
      <c r="BI83">
        <v>8.15</v>
      </c>
      <c r="BJ83">
        <v>4.24</v>
      </c>
      <c r="BK83">
        <v>3.72</v>
      </c>
      <c r="BL83">
        <v>2.65</v>
      </c>
      <c r="BM83">
        <v>0</v>
      </c>
      <c r="BN83">
        <v>0</v>
      </c>
      <c r="BO83">
        <v>15.81</v>
      </c>
      <c r="BP83">
        <v>4.46</v>
      </c>
      <c r="BQ83">
        <v>0</v>
      </c>
      <c r="BR83">
        <v>4.51</v>
      </c>
      <c r="BS83">
        <v>0.45</v>
      </c>
      <c r="BT83">
        <v>0</v>
      </c>
      <c r="BU83">
        <v>0</v>
      </c>
      <c r="BV83">
        <v>0</v>
      </c>
      <c r="BW83">
        <f t="shared" si="5"/>
        <v>83.929999999999993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215.533727</v>
      </c>
      <c r="L84">
        <v>653.15250000000003</v>
      </c>
      <c r="M84">
        <v>68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276.75</v>
      </c>
      <c r="V84">
        <v>20.155000000000001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19.1172</v>
      </c>
      <c r="AH84">
        <v>140.34540000000001</v>
      </c>
      <c r="AI84">
        <v>14.003</v>
      </c>
      <c r="AJ84">
        <v>0</v>
      </c>
      <c r="AK84">
        <v>50.76</v>
      </c>
      <c r="AL84">
        <v>80.177999999999997</v>
      </c>
      <c r="AM84">
        <v>15.740064</v>
      </c>
      <c r="AN84">
        <v>0.78432999999999997</v>
      </c>
      <c r="AO84">
        <v>18.521999999999998</v>
      </c>
      <c r="AP84">
        <v>11.529</v>
      </c>
      <c r="AQ84">
        <v>62.244</v>
      </c>
      <c r="AR84">
        <v>11.434200000000001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83.929999999999993</v>
      </c>
      <c r="BA84">
        <f t="shared" si="4"/>
        <v>2792.5619170000009</v>
      </c>
      <c r="BD84">
        <v>22.05</v>
      </c>
      <c r="BE84">
        <v>8.67</v>
      </c>
      <c r="BF84">
        <v>2.2799999999999998</v>
      </c>
      <c r="BG84">
        <v>0</v>
      </c>
      <c r="BH84">
        <v>6.94</v>
      </c>
      <c r="BI84">
        <v>8.15</v>
      </c>
      <c r="BJ84">
        <v>4.24</v>
      </c>
      <c r="BK84">
        <v>3.72</v>
      </c>
      <c r="BL84">
        <v>2.65</v>
      </c>
      <c r="BM84">
        <v>0</v>
      </c>
      <c r="BN84">
        <v>0</v>
      </c>
      <c r="BO84">
        <v>15.81</v>
      </c>
      <c r="BP84">
        <v>4.46</v>
      </c>
      <c r="BQ84">
        <v>0</v>
      </c>
      <c r="BR84">
        <v>4.51</v>
      </c>
      <c r="BS84">
        <v>0.45</v>
      </c>
      <c r="BT84">
        <v>0</v>
      </c>
      <c r="BU84">
        <v>0</v>
      </c>
      <c r="BV84">
        <v>0</v>
      </c>
      <c r="BW84">
        <f t="shared" si="5"/>
        <v>83.929999999999993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215.533727</v>
      </c>
      <c r="L85">
        <v>653.15250000000003</v>
      </c>
      <c r="M85">
        <v>68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276.75</v>
      </c>
      <c r="V85">
        <v>20.155000000000001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19.1172</v>
      </c>
      <c r="AH85">
        <v>140.34540000000001</v>
      </c>
      <c r="AI85">
        <v>14.003</v>
      </c>
      <c r="AJ85">
        <v>0</v>
      </c>
      <c r="AK85">
        <v>50.76</v>
      </c>
      <c r="AL85">
        <v>58.1</v>
      </c>
      <c r="AM85">
        <v>15.740064</v>
      </c>
      <c r="AN85">
        <v>0.76519999999999999</v>
      </c>
      <c r="AO85">
        <v>18.521999999999998</v>
      </c>
      <c r="AP85">
        <v>11.529</v>
      </c>
      <c r="AQ85">
        <v>62.244</v>
      </c>
      <c r="AR85">
        <v>11.434200000000001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83.929999999999993</v>
      </c>
      <c r="BA85">
        <f t="shared" si="4"/>
        <v>2770.4647870000008</v>
      </c>
      <c r="BD85">
        <v>22.05</v>
      </c>
      <c r="BE85">
        <v>8.67</v>
      </c>
      <c r="BF85">
        <v>2.2799999999999998</v>
      </c>
      <c r="BG85">
        <v>0</v>
      </c>
      <c r="BH85">
        <v>6.94</v>
      </c>
      <c r="BI85">
        <v>8.15</v>
      </c>
      <c r="BJ85">
        <v>4.24</v>
      </c>
      <c r="BK85">
        <v>3.72</v>
      </c>
      <c r="BL85">
        <v>2.65</v>
      </c>
      <c r="BM85">
        <v>0</v>
      </c>
      <c r="BN85">
        <v>0</v>
      </c>
      <c r="BO85">
        <v>15.81</v>
      </c>
      <c r="BP85">
        <v>4.46</v>
      </c>
      <c r="BQ85">
        <v>0</v>
      </c>
      <c r="BR85">
        <v>4.51</v>
      </c>
      <c r="BS85">
        <v>0.45</v>
      </c>
      <c r="BT85">
        <v>0</v>
      </c>
      <c r="BU85">
        <v>0</v>
      </c>
      <c r="BV85">
        <v>0</v>
      </c>
      <c r="BW85">
        <f t="shared" si="5"/>
        <v>83.929999999999993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215.533727</v>
      </c>
      <c r="L86">
        <v>653.15250000000003</v>
      </c>
      <c r="M86">
        <v>68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276.75</v>
      </c>
      <c r="V86">
        <v>20.155000000000001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19.1172</v>
      </c>
      <c r="AH86">
        <v>140.34540000000001</v>
      </c>
      <c r="AI86">
        <v>14.003</v>
      </c>
      <c r="AJ86">
        <v>0</v>
      </c>
      <c r="AK86">
        <v>50.76</v>
      </c>
      <c r="AL86">
        <v>34.86</v>
      </c>
      <c r="AM86">
        <v>15.740064</v>
      </c>
      <c r="AN86">
        <v>0.76519999999999999</v>
      </c>
      <c r="AO86">
        <v>18.521999999999998</v>
      </c>
      <c r="AP86">
        <v>11.529</v>
      </c>
      <c r="AQ86">
        <v>62.244</v>
      </c>
      <c r="AR86">
        <v>11.434200000000001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83.929999999999993</v>
      </c>
      <c r="BA86">
        <f t="shared" si="4"/>
        <v>2747.224787000001</v>
      </c>
      <c r="BD86">
        <v>22.05</v>
      </c>
      <c r="BE86">
        <v>8.67</v>
      </c>
      <c r="BF86">
        <v>2.2799999999999998</v>
      </c>
      <c r="BG86">
        <v>0</v>
      </c>
      <c r="BH86">
        <v>6.94</v>
      </c>
      <c r="BI86">
        <v>8.15</v>
      </c>
      <c r="BJ86">
        <v>4.24</v>
      </c>
      <c r="BK86">
        <v>3.72</v>
      </c>
      <c r="BL86">
        <v>2.65</v>
      </c>
      <c r="BM86">
        <v>0</v>
      </c>
      <c r="BN86">
        <v>0</v>
      </c>
      <c r="BO86">
        <v>15.81</v>
      </c>
      <c r="BP86">
        <v>4.46</v>
      </c>
      <c r="BQ86">
        <v>0</v>
      </c>
      <c r="BR86">
        <v>4.51</v>
      </c>
      <c r="BS86">
        <v>0.45</v>
      </c>
      <c r="BT86">
        <v>0</v>
      </c>
      <c r="BU86">
        <v>0</v>
      </c>
      <c r="BV86">
        <v>0</v>
      </c>
      <c r="BW86">
        <f t="shared" si="5"/>
        <v>83.929999999999993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215.533727</v>
      </c>
      <c r="L87">
        <v>653.15250000000003</v>
      </c>
      <c r="M87">
        <v>68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276.75</v>
      </c>
      <c r="V87">
        <v>20.155000000000001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19.1172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0.76519999999999999</v>
      </c>
      <c r="AO87">
        <v>18.521999999999998</v>
      </c>
      <c r="AP87">
        <v>11.529</v>
      </c>
      <c r="AQ87">
        <v>62.244</v>
      </c>
      <c r="AR87">
        <v>13.452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83.99</v>
      </c>
      <c r="BA87">
        <f t="shared" si="4"/>
        <v>2749.302587000001</v>
      </c>
      <c r="BD87">
        <v>22.05</v>
      </c>
      <c r="BE87">
        <v>8.67</v>
      </c>
      <c r="BF87">
        <v>2.34</v>
      </c>
      <c r="BG87">
        <v>0</v>
      </c>
      <c r="BH87">
        <v>6.94</v>
      </c>
      <c r="BI87">
        <v>8.15</v>
      </c>
      <c r="BJ87">
        <v>4.24</v>
      </c>
      <c r="BK87">
        <v>3.72</v>
      </c>
      <c r="BL87">
        <v>2.65</v>
      </c>
      <c r="BM87">
        <v>0</v>
      </c>
      <c r="BN87">
        <v>0</v>
      </c>
      <c r="BO87">
        <v>15.81</v>
      </c>
      <c r="BP87">
        <v>4.46</v>
      </c>
      <c r="BQ87">
        <v>0</v>
      </c>
      <c r="BR87">
        <v>4.51</v>
      </c>
      <c r="BS87">
        <v>0.45</v>
      </c>
      <c r="BT87">
        <v>0</v>
      </c>
      <c r="BU87">
        <v>0</v>
      </c>
      <c r="BV87">
        <v>0</v>
      </c>
      <c r="BW87">
        <f t="shared" si="5"/>
        <v>83.99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215.533727</v>
      </c>
      <c r="L88">
        <v>653.15250000000003</v>
      </c>
      <c r="M88">
        <v>68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276.75</v>
      </c>
      <c r="V88">
        <v>20.155000000000001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19.1172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0.76519999999999999</v>
      </c>
      <c r="AO88">
        <v>18.521999999999998</v>
      </c>
      <c r="AP88">
        <v>11.529</v>
      </c>
      <c r="AQ88">
        <v>62.244</v>
      </c>
      <c r="AR88">
        <v>13.452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83.99</v>
      </c>
      <c r="BA88">
        <f t="shared" si="4"/>
        <v>2749.302587000001</v>
      </c>
      <c r="BD88">
        <v>22.05</v>
      </c>
      <c r="BE88">
        <v>8.67</v>
      </c>
      <c r="BF88">
        <v>2.34</v>
      </c>
      <c r="BG88">
        <v>0</v>
      </c>
      <c r="BH88">
        <v>6.94</v>
      </c>
      <c r="BI88">
        <v>8.15</v>
      </c>
      <c r="BJ88">
        <v>4.24</v>
      </c>
      <c r="BK88">
        <v>3.72</v>
      </c>
      <c r="BL88">
        <v>2.65</v>
      </c>
      <c r="BM88">
        <v>0</v>
      </c>
      <c r="BN88">
        <v>0</v>
      </c>
      <c r="BO88">
        <v>15.81</v>
      </c>
      <c r="BP88">
        <v>4.46</v>
      </c>
      <c r="BQ88">
        <v>0</v>
      </c>
      <c r="BR88">
        <v>4.51</v>
      </c>
      <c r="BS88">
        <v>0.45</v>
      </c>
      <c r="BT88">
        <v>0</v>
      </c>
      <c r="BU88">
        <v>0</v>
      </c>
      <c r="BV88">
        <v>0</v>
      </c>
      <c r="BW88">
        <f t="shared" si="5"/>
        <v>83.99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215.533727</v>
      </c>
      <c r="L89">
        <v>653.15250000000003</v>
      </c>
      <c r="M89">
        <v>68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276.75</v>
      </c>
      <c r="V89">
        <v>20.155000000000001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19.1172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0.76519999999999999</v>
      </c>
      <c r="AO89">
        <v>18.521999999999998</v>
      </c>
      <c r="AP89">
        <v>11.529</v>
      </c>
      <c r="AQ89">
        <v>62.244</v>
      </c>
      <c r="AR89">
        <v>11.434200000000001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83.999999999999986</v>
      </c>
      <c r="BA89">
        <f t="shared" si="4"/>
        <v>2747.2947870000012</v>
      </c>
      <c r="BD89">
        <v>22.05</v>
      </c>
      <c r="BE89">
        <v>8.67</v>
      </c>
      <c r="BF89">
        <v>2.34</v>
      </c>
      <c r="BG89">
        <v>0</v>
      </c>
      <c r="BH89">
        <v>6.94</v>
      </c>
      <c r="BI89">
        <v>8.15</v>
      </c>
      <c r="BJ89">
        <v>4.24</v>
      </c>
      <c r="BK89">
        <v>3.72</v>
      </c>
      <c r="BL89">
        <v>2.65</v>
      </c>
      <c r="BM89">
        <v>0</v>
      </c>
      <c r="BN89">
        <v>0</v>
      </c>
      <c r="BO89">
        <v>15.81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83.999999999999986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215.533727</v>
      </c>
      <c r="L90">
        <v>653.15250000000003</v>
      </c>
      <c r="M90">
        <v>68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276.75</v>
      </c>
      <c r="V90">
        <v>20.155000000000001</v>
      </c>
      <c r="W90">
        <v>147.515625</v>
      </c>
      <c r="X90">
        <v>0</v>
      </c>
      <c r="Y90">
        <v>0</v>
      </c>
      <c r="Z90">
        <v>6.5537999999999998</v>
      </c>
      <c r="AA90">
        <v>28.09872</v>
      </c>
      <c r="AB90">
        <v>39.510120000000001</v>
      </c>
      <c r="AC90">
        <v>29.033519999999999</v>
      </c>
      <c r="AD90">
        <v>27.3447</v>
      </c>
      <c r="AE90">
        <v>49.436556000000003</v>
      </c>
      <c r="AF90">
        <v>17.748000000000001</v>
      </c>
      <c r="AG90">
        <v>19.1172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10.557359999999999</v>
      </c>
      <c r="AN90">
        <v>0.76519999999999999</v>
      </c>
      <c r="AO90">
        <v>18.521999999999998</v>
      </c>
      <c r="AP90">
        <v>11.529</v>
      </c>
      <c r="AQ90">
        <v>46.683</v>
      </c>
      <c r="AR90">
        <v>11.434200000000001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83.999999999999986</v>
      </c>
      <c r="BA90">
        <f t="shared" si="4"/>
        <v>2677.7710790000006</v>
      </c>
      <c r="BD90">
        <v>22.05</v>
      </c>
      <c r="BE90">
        <v>8.67</v>
      </c>
      <c r="BF90">
        <v>2.34</v>
      </c>
      <c r="BG90">
        <v>0</v>
      </c>
      <c r="BH90">
        <v>6.94</v>
      </c>
      <c r="BI90">
        <v>8.15</v>
      </c>
      <c r="BJ90">
        <v>4.24</v>
      </c>
      <c r="BK90">
        <v>3.72</v>
      </c>
      <c r="BL90">
        <v>2.65</v>
      </c>
      <c r="BM90">
        <v>0</v>
      </c>
      <c r="BN90">
        <v>0</v>
      </c>
      <c r="BO90">
        <v>15.81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83.999999999999986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215.533727</v>
      </c>
      <c r="L91">
        <v>653.15250000000003</v>
      </c>
      <c r="M91">
        <v>72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276.75</v>
      </c>
      <c r="V91">
        <v>20.155000000000001</v>
      </c>
      <c r="W91">
        <v>147.515625</v>
      </c>
      <c r="X91">
        <v>0</v>
      </c>
      <c r="Y91">
        <v>0</v>
      </c>
      <c r="Z91">
        <v>6.5537999999999998</v>
      </c>
      <c r="AA91">
        <v>13.904</v>
      </c>
      <c r="AB91">
        <v>39.510120000000001</v>
      </c>
      <c r="AC91">
        <v>29.033519999999999</v>
      </c>
      <c r="AD91">
        <v>27.3447</v>
      </c>
      <c r="AE91">
        <v>49.436556000000003</v>
      </c>
      <c r="AF91">
        <v>17.748000000000001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10.557359999999999</v>
      </c>
      <c r="AN91">
        <v>0.76519999999999999</v>
      </c>
      <c r="AO91">
        <v>18.521999999999998</v>
      </c>
      <c r="AP91">
        <v>11.529</v>
      </c>
      <c r="AQ91">
        <v>46.683</v>
      </c>
      <c r="AR91">
        <v>11.434200000000001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84.11999999999999</v>
      </c>
      <c r="BA91">
        <f t="shared" si="4"/>
        <v>2667.6963590000005</v>
      </c>
      <c r="BD91">
        <v>22.05</v>
      </c>
      <c r="BE91">
        <v>8.67</v>
      </c>
      <c r="BF91">
        <v>2.34</v>
      </c>
      <c r="BG91">
        <v>0</v>
      </c>
      <c r="BH91">
        <v>6.94</v>
      </c>
      <c r="BI91">
        <v>8.15</v>
      </c>
      <c r="BJ91">
        <v>4.24</v>
      </c>
      <c r="BK91">
        <v>3.79</v>
      </c>
      <c r="BL91">
        <v>2.7</v>
      </c>
      <c r="BM91">
        <v>0</v>
      </c>
      <c r="BN91">
        <v>0</v>
      </c>
      <c r="BO91">
        <v>15.81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84.11999999999999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215.533727</v>
      </c>
      <c r="L92">
        <v>653.15250000000003</v>
      </c>
      <c r="M92">
        <v>72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276.75</v>
      </c>
      <c r="V92">
        <v>20.155000000000001</v>
      </c>
      <c r="W92">
        <v>147.515625</v>
      </c>
      <c r="X92">
        <v>0</v>
      </c>
      <c r="Y92">
        <v>0</v>
      </c>
      <c r="Z92">
        <v>6.5537999999999998</v>
      </c>
      <c r="AA92">
        <v>0</v>
      </c>
      <c r="AB92">
        <v>39.510120000000001</v>
      </c>
      <c r="AC92">
        <v>29.033519999999999</v>
      </c>
      <c r="AD92">
        <v>27.3447</v>
      </c>
      <c r="AE92">
        <v>49.436556000000003</v>
      </c>
      <c r="AF92">
        <v>17.748000000000001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10.557359999999999</v>
      </c>
      <c r="AN92">
        <v>0.76519999999999999</v>
      </c>
      <c r="AO92">
        <v>18.521999999999998</v>
      </c>
      <c r="AP92">
        <v>11.529</v>
      </c>
      <c r="AQ92">
        <v>46.683</v>
      </c>
      <c r="AR92">
        <v>11.434200000000001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86.46</v>
      </c>
      <c r="BA92">
        <f t="shared" si="4"/>
        <v>2656.1323590000006</v>
      </c>
      <c r="BD92">
        <v>22.05</v>
      </c>
      <c r="BE92">
        <v>8.67</v>
      </c>
      <c r="BF92">
        <v>2.34</v>
      </c>
      <c r="BG92">
        <v>0</v>
      </c>
      <c r="BH92">
        <v>6.94</v>
      </c>
      <c r="BI92">
        <v>8.15</v>
      </c>
      <c r="BJ92">
        <v>4.24</v>
      </c>
      <c r="BK92">
        <v>3.79</v>
      </c>
      <c r="BL92">
        <v>2.7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86.46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215.533727</v>
      </c>
      <c r="L93">
        <v>653.15250000000003</v>
      </c>
      <c r="M93">
        <v>72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276.75</v>
      </c>
      <c r="V93">
        <v>20.155000000000001</v>
      </c>
      <c r="W93">
        <v>147.515625</v>
      </c>
      <c r="X93">
        <v>0</v>
      </c>
      <c r="Y93">
        <v>0</v>
      </c>
      <c r="Z93">
        <v>6.5537999999999998</v>
      </c>
      <c r="AA93">
        <v>0</v>
      </c>
      <c r="AB93">
        <v>39.510120000000001</v>
      </c>
      <c r="AC93">
        <v>29.033519999999999</v>
      </c>
      <c r="AD93">
        <v>27.3447</v>
      </c>
      <c r="AE93">
        <v>49.436556000000003</v>
      </c>
      <c r="AF93">
        <v>17.748000000000001</v>
      </c>
      <c r="AG93">
        <v>19.1172</v>
      </c>
      <c r="AH93">
        <v>140.34540000000001</v>
      </c>
      <c r="AI93">
        <v>3.1825000000000001</v>
      </c>
      <c r="AJ93">
        <v>0</v>
      </c>
      <c r="AK93">
        <v>50.76</v>
      </c>
      <c r="AL93">
        <v>34.86</v>
      </c>
      <c r="AM93">
        <v>4.9187700000000003</v>
      </c>
      <c r="AN93">
        <v>0.76519999999999999</v>
      </c>
      <c r="AO93">
        <v>18.521999999999998</v>
      </c>
      <c r="AP93">
        <v>11.529</v>
      </c>
      <c r="AQ93">
        <v>46.683</v>
      </c>
      <c r="AR93">
        <v>11.434200000000001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86.46</v>
      </c>
      <c r="BA93">
        <f t="shared" si="4"/>
        <v>2639.6732690000008</v>
      </c>
      <c r="BD93">
        <v>22.05</v>
      </c>
      <c r="BE93">
        <v>8.67</v>
      </c>
      <c r="BF93">
        <v>2.34</v>
      </c>
      <c r="BG93">
        <v>0</v>
      </c>
      <c r="BH93">
        <v>6.94</v>
      </c>
      <c r="BI93">
        <v>8.15</v>
      </c>
      <c r="BJ93">
        <v>4.24</v>
      </c>
      <c r="BK93">
        <v>3.79</v>
      </c>
      <c r="BL93">
        <v>2.7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86.46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215.533727</v>
      </c>
      <c r="L94">
        <v>653.15250000000003</v>
      </c>
      <c r="M94">
        <v>72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276.75</v>
      </c>
      <c r="V94">
        <v>20.155000000000001</v>
      </c>
      <c r="W94">
        <v>147.515625</v>
      </c>
      <c r="X94">
        <v>0</v>
      </c>
      <c r="Y94">
        <v>0</v>
      </c>
      <c r="Z94">
        <v>6.5537999999999998</v>
      </c>
      <c r="AA94">
        <v>0</v>
      </c>
      <c r="AB94">
        <v>26.34008</v>
      </c>
      <c r="AC94">
        <v>19.35568</v>
      </c>
      <c r="AD94">
        <v>27.3447</v>
      </c>
      <c r="AE94">
        <v>49.436556000000003</v>
      </c>
      <c r="AF94">
        <v>17.748000000000001</v>
      </c>
      <c r="AG94">
        <v>19.1172</v>
      </c>
      <c r="AH94">
        <v>140.34540000000001</v>
      </c>
      <c r="AI94">
        <v>0</v>
      </c>
      <c r="AJ94">
        <v>0</v>
      </c>
      <c r="AK94">
        <v>50.76</v>
      </c>
      <c r="AL94">
        <v>34.86</v>
      </c>
      <c r="AM94">
        <v>4.9187700000000003</v>
      </c>
      <c r="AN94">
        <v>0.76519999999999999</v>
      </c>
      <c r="AO94">
        <v>18.521999999999998</v>
      </c>
      <c r="AP94">
        <v>11.529</v>
      </c>
      <c r="AQ94">
        <v>31.122</v>
      </c>
      <c r="AR94">
        <v>11.434200000000001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86.36</v>
      </c>
      <c r="BA94">
        <f t="shared" si="4"/>
        <v>2597.981889000001</v>
      </c>
      <c r="BD94">
        <v>22.05</v>
      </c>
      <c r="BE94">
        <v>8.67</v>
      </c>
      <c r="BF94">
        <v>2.34</v>
      </c>
      <c r="BG94">
        <v>0</v>
      </c>
      <c r="BH94">
        <v>6.94</v>
      </c>
      <c r="BI94">
        <v>8.15</v>
      </c>
      <c r="BJ94">
        <v>4.24</v>
      </c>
      <c r="BK94">
        <v>3.73</v>
      </c>
      <c r="BL94">
        <v>2.66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86.36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215.533727</v>
      </c>
      <c r="L95">
        <v>653.15250000000003</v>
      </c>
      <c r="M95">
        <v>72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276.75</v>
      </c>
      <c r="V95">
        <v>20.155000000000001</v>
      </c>
      <c r="W95">
        <v>147.515625</v>
      </c>
      <c r="X95">
        <v>0</v>
      </c>
      <c r="Y95">
        <v>0</v>
      </c>
      <c r="Z95">
        <v>6.5537999999999998</v>
      </c>
      <c r="AA95">
        <v>0</v>
      </c>
      <c r="AB95">
        <v>26.34008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19.1172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4.9187700000000003</v>
      </c>
      <c r="AN95">
        <v>0.76519999999999999</v>
      </c>
      <c r="AO95">
        <v>18.521999999999998</v>
      </c>
      <c r="AP95">
        <v>11.529</v>
      </c>
      <c r="AQ95">
        <v>31.122</v>
      </c>
      <c r="AR95">
        <v>11.434200000000001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86.36</v>
      </c>
      <c r="BA95">
        <f t="shared" si="4"/>
        <v>2574.5909890000007</v>
      </c>
      <c r="BD95">
        <v>22.05</v>
      </c>
      <c r="BE95">
        <v>8.67</v>
      </c>
      <c r="BF95">
        <v>2.34</v>
      </c>
      <c r="BG95">
        <v>0</v>
      </c>
      <c r="BH95">
        <v>6.94</v>
      </c>
      <c r="BI95">
        <v>8.15</v>
      </c>
      <c r="BJ95">
        <v>4.24</v>
      </c>
      <c r="BK95">
        <v>3.73</v>
      </c>
      <c r="BL95">
        <v>2.66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86.36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5.48</v>
      </c>
      <c r="K96">
        <v>215.533727</v>
      </c>
      <c r="L96">
        <v>653.15250000000003</v>
      </c>
      <c r="M96">
        <v>72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20.155000000000001</v>
      </c>
      <c r="W96">
        <v>147.515625</v>
      </c>
      <c r="X96">
        <v>0</v>
      </c>
      <c r="Y96">
        <v>0</v>
      </c>
      <c r="Z96">
        <v>6.5537999999999998</v>
      </c>
      <c r="AA96">
        <v>0</v>
      </c>
      <c r="AB96">
        <v>26.34008</v>
      </c>
      <c r="AC96">
        <v>19.35568</v>
      </c>
      <c r="AD96">
        <v>27.3447</v>
      </c>
      <c r="AE96">
        <v>49.436556000000003</v>
      </c>
      <c r="AF96">
        <v>17.748000000000001</v>
      </c>
      <c r="AG96">
        <v>19.1172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4.9187700000000003</v>
      </c>
      <c r="AN96">
        <v>0.76519999999999999</v>
      </c>
      <c r="AO96">
        <v>18.521999999999998</v>
      </c>
      <c r="AP96">
        <v>11.529</v>
      </c>
      <c r="AQ96">
        <v>31.122</v>
      </c>
      <c r="AR96">
        <v>11.434200000000001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86.36</v>
      </c>
      <c r="BA96">
        <f t="shared" si="4"/>
        <v>2579.7609890000012</v>
      </c>
      <c r="BD96">
        <v>22.05</v>
      </c>
      <c r="BE96">
        <v>8.67</v>
      </c>
      <c r="BF96">
        <v>2.34</v>
      </c>
      <c r="BG96">
        <v>0</v>
      </c>
      <c r="BH96">
        <v>6.94</v>
      </c>
      <c r="BI96">
        <v>8.15</v>
      </c>
      <c r="BJ96">
        <v>4.24</v>
      </c>
      <c r="BK96">
        <v>3.73</v>
      </c>
      <c r="BL96">
        <v>2.66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86.36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55.896000000000001</v>
      </c>
      <c r="J97">
        <v>5.48</v>
      </c>
      <c r="K97">
        <v>215.533727</v>
      </c>
      <c r="L97">
        <v>653.15250000000003</v>
      </c>
      <c r="M97">
        <v>72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281.25</v>
      </c>
      <c r="V97">
        <v>20.155000000000001</v>
      </c>
      <c r="W97">
        <v>147.515625</v>
      </c>
      <c r="X97">
        <v>0</v>
      </c>
      <c r="Y97">
        <v>0</v>
      </c>
      <c r="Z97">
        <v>6.5537999999999998</v>
      </c>
      <c r="AA97">
        <v>0</v>
      </c>
      <c r="AB97">
        <v>26.34008</v>
      </c>
      <c r="AC97">
        <v>19.35568</v>
      </c>
      <c r="AD97">
        <v>27.3447</v>
      </c>
      <c r="AE97">
        <v>49.436556000000003</v>
      </c>
      <c r="AF97">
        <v>17.748000000000001</v>
      </c>
      <c r="AG97">
        <v>19.1172</v>
      </c>
      <c r="AH97">
        <v>116.9545</v>
      </c>
      <c r="AI97">
        <v>0</v>
      </c>
      <c r="AJ97">
        <v>0</v>
      </c>
      <c r="AK97">
        <v>50.76</v>
      </c>
      <c r="AL97">
        <v>34.86</v>
      </c>
      <c r="AM97">
        <v>4.9187700000000003</v>
      </c>
      <c r="AN97">
        <v>0.76519999999999999</v>
      </c>
      <c r="AO97">
        <v>18.521999999999998</v>
      </c>
      <c r="AP97">
        <v>11.529</v>
      </c>
      <c r="AQ97">
        <v>31.122</v>
      </c>
      <c r="AR97">
        <v>11.434200000000001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86.36</v>
      </c>
      <c r="BA97">
        <f t="shared" si="4"/>
        <v>2579.0909890000007</v>
      </c>
      <c r="BD97">
        <v>22.05</v>
      </c>
      <c r="BE97">
        <v>8.67</v>
      </c>
      <c r="BF97">
        <v>2.34</v>
      </c>
      <c r="BG97">
        <v>0</v>
      </c>
      <c r="BH97">
        <v>6.94</v>
      </c>
      <c r="BI97">
        <v>8.15</v>
      </c>
      <c r="BJ97">
        <v>4.24</v>
      </c>
      <c r="BK97">
        <v>3.73</v>
      </c>
      <c r="BL97">
        <v>2.66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86.36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55.896000000000001</v>
      </c>
      <c r="J98">
        <v>5.48</v>
      </c>
      <c r="K98">
        <v>215.533727</v>
      </c>
      <c r="L98">
        <v>653.15250000000003</v>
      </c>
      <c r="M98">
        <v>72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281.25</v>
      </c>
      <c r="V98">
        <v>20.155000000000001</v>
      </c>
      <c r="W98">
        <v>147.515625</v>
      </c>
      <c r="X98">
        <v>0</v>
      </c>
      <c r="Y98">
        <v>0</v>
      </c>
      <c r="Z98">
        <v>6.5537999999999998</v>
      </c>
      <c r="AA98">
        <v>0</v>
      </c>
      <c r="AB98">
        <v>26.34008</v>
      </c>
      <c r="AC98">
        <v>19.35568</v>
      </c>
      <c r="AD98">
        <v>27.3447</v>
      </c>
      <c r="AE98">
        <v>49.436556000000003</v>
      </c>
      <c r="AF98">
        <v>17.748000000000001</v>
      </c>
      <c r="AG98">
        <v>19.1172</v>
      </c>
      <c r="AH98">
        <v>116.9545</v>
      </c>
      <c r="AI98">
        <v>0</v>
      </c>
      <c r="AJ98">
        <v>0</v>
      </c>
      <c r="AK98">
        <v>50.76</v>
      </c>
      <c r="AL98">
        <v>34.86</v>
      </c>
      <c r="AM98">
        <v>4.9187700000000003</v>
      </c>
      <c r="AN98">
        <v>0.76519999999999999</v>
      </c>
      <c r="AO98">
        <v>18.521999999999998</v>
      </c>
      <c r="AP98">
        <v>11.529</v>
      </c>
      <c r="AQ98">
        <v>31.122</v>
      </c>
      <c r="AR98">
        <v>11.434200000000001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86.36</v>
      </c>
      <c r="BA98">
        <f t="shared" si="4"/>
        <v>2579.0909890000007</v>
      </c>
      <c r="BD98">
        <v>22.05</v>
      </c>
      <c r="BE98">
        <v>8.67</v>
      </c>
      <c r="BF98">
        <v>2.34</v>
      </c>
      <c r="BG98">
        <v>0</v>
      </c>
      <c r="BH98">
        <v>6.94</v>
      </c>
      <c r="BI98">
        <v>8.15</v>
      </c>
      <c r="BJ98">
        <v>4.24</v>
      </c>
      <c r="BK98">
        <v>3.73</v>
      </c>
      <c r="BL98">
        <v>2.66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86.36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0.84630000000000116</v>
      </c>
      <c r="D99">
        <f t="shared" si="6"/>
        <v>0.17556000000000033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1.405894000000002</v>
      </c>
      <c r="J99">
        <f t="shared" si="6"/>
        <v>6.7815000000000097E-2</v>
      </c>
      <c r="K99">
        <f t="shared" si="6"/>
        <v>5.1728094480000086</v>
      </c>
      <c r="L99">
        <f t="shared" si="6"/>
        <v>15.675659999999962</v>
      </c>
      <c r="M99">
        <f t="shared" si="6"/>
        <v>1.3434999999999999</v>
      </c>
      <c r="N99">
        <f t="shared" si="6"/>
        <v>2.835</v>
      </c>
      <c r="O99">
        <f t="shared" si="6"/>
        <v>2.9679749999999947</v>
      </c>
      <c r="P99">
        <f t="shared" si="6"/>
        <v>3.2983125000000002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6.6448574999999996</v>
      </c>
      <c r="V99">
        <f t="shared" si="6"/>
        <v>0.48371999999999948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0.23470920000000003</v>
      </c>
      <c r="AA99">
        <f t="shared" si="6"/>
        <v>0.58458893999999995</v>
      </c>
      <c r="AB99">
        <f t="shared" si="6"/>
        <v>0.19423142999999998</v>
      </c>
      <c r="AC99">
        <f t="shared" si="6"/>
        <v>0.15484544000000003</v>
      </c>
      <c r="AD99">
        <f t="shared" si="6"/>
        <v>0.65000729700000059</v>
      </c>
      <c r="AE99">
        <f t="shared" si="6"/>
        <v>1.1864773440000005</v>
      </c>
      <c r="AF99">
        <f t="shared" si="6"/>
        <v>0.33307080000000033</v>
      </c>
      <c r="AG99">
        <f t="shared" si="6"/>
        <v>0.4588127999999993</v>
      </c>
      <c r="AH99">
        <f t="shared" si="6"/>
        <v>2.1963534250000025</v>
      </c>
      <c r="AI99">
        <f t="shared" si="6"/>
        <v>0.24228372500000003</v>
      </c>
      <c r="AJ99">
        <f t="shared" si="6"/>
        <v>0</v>
      </c>
      <c r="AK99">
        <f t="shared" si="6"/>
        <v>1.2182400000000029</v>
      </c>
      <c r="AL99">
        <f t="shared" si="6"/>
        <v>0.9961245000000003</v>
      </c>
      <c r="AM99">
        <f t="shared" si="6"/>
        <v>0.15990801300000004</v>
      </c>
      <c r="AN99">
        <f t="shared" si="6"/>
        <v>1.875218249999995E-2</v>
      </c>
      <c r="AO99">
        <f t="shared" si="6"/>
        <v>0.4924499999999995</v>
      </c>
      <c r="AP99">
        <f t="shared" si="6"/>
        <v>0.28092329999999993</v>
      </c>
      <c r="AQ99">
        <f t="shared" si="6"/>
        <v>0.65356199999999953</v>
      </c>
      <c r="AR99">
        <f t="shared" si="6"/>
        <v>0.34726337999999973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2.0328624999999994</v>
      </c>
      <c r="BA99">
        <f>SUM(B99:AZ99)</f>
        <v>61.005844548499965</v>
      </c>
      <c r="BD99">
        <f t="shared" ref="BD99:BW99" si="7">SUM(BD3:BD98)/4000</f>
        <v>0.52919999999999945</v>
      </c>
      <c r="BE99">
        <f t="shared" si="7"/>
        <v>0.15186500000000003</v>
      </c>
      <c r="BF99">
        <f t="shared" si="7"/>
        <v>5.5050000000000002E-2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0.11331250000000008</v>
      </c>
      <c r="BL99">
        <f t="shared" si="7"/>
        <v>6.4315000000000039E-2</v>
      </c>
      <c r="BM99">
        <f t="shared" si="7"/>
        <v>0</v>
      </c>
      <c r="BN99">
        <f t="shared" si="7"/>
        <v>0</v>
      </c>
      <c r="BO99">
        <f t="shared" si="7"/>
        <v>0.42891000000000029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1.1010000000000023E-2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2.0328624999999994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213.73820000000001</v>
      </c>
      <c r="L3">
        <v>653.15009999999995</v>
      </c>
      <c r="M3">
        <v>46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276.75</v>
      </c>
      <c r="V3">
        <v>14.25</v>
      </c>
      <c r="W3">
        <v>42.49</v>
      </c>
      <c r="X3">
        <v>147.515625</v>
      </c>
      <c r="Y3">
        <v>0</v>
      </c>
      <c r="Z3">
        <v>13.1076</v>
      </c>
      <c r="AA3">
        <v>42.66</v>
      </c>
      <c r="AB3">
        <v>0</v>
      </c>
      <c r="AC3">
        <v>0</v>
      </c>
      <c r="AD3">
        <v>27.3447</v>
      </c>
      <c r="AE3">
        <v>49.436556000000003</v>
      </c>
      <c r="AF3">
        <v>28.594000000000001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15.740064</v>
      </c>
      <c r="AN3">
        <v>0.78432999999999997</v>
      </c>
      <c r="AO3">
        <v>21.462</v>
      </c>
      <c r="AP3">
        <v>12.9381</v>
      </c>
      <c r="AQ3">
        <v>46.683</v>
      </c>
      <c r="AR3">
        <v>52.991999999999997</v>
      </c>
      <c r="AS3">
        <v>32.150280000000002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69.03</v>
      </c>
      <c r="BA3">
        <f>SUM(B3:AZ3)</f>
        <v>2511.4566800000011</v>
      </c>
      <c r="BB3">
        <v>0</v>
      </c>
      <c r="BD3">
        <v>22.05</v>
      </c>
      <c r="BE3">
        <v>4.33</v>
      </c>
      <c r="BF3">
        <v>1.56</v>
      </c>
      <c r="BG3">
        <v>0</v>
      </c>
      <c r="BH3">
        <v>5.62</v>
      </c>
      <c r="BI3">
        <v>6.93</v>
      </c>
      <c r="BJ3">
        <v>2.13</v>
      </c>
      <c r="BK3">
        <v>4.03</v>
      </c>
      <c r="BL3">
        <v>1.91</v>
      </c>
      <c r="BM3">
        <v>0</v>
      </c>
      <c r="BN3">
        <v>0</v>
      </c>
      <c r="BO3">
        <v>15.67</v>
      </c>
      <c r="BP3">
        <v>3.85</v>
      </c>
      <c r="BQ3">
        <v>0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69.03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213.73820000000001</v>
      </c>
      <c r="L4">
        <v>653.15009999999995</v>
      </c>
      <c r="M4">
        <v>46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276.75</v>
      </c>
      <c r="V4">
        <v>14.25</v>
      </c>
      <c r="W4">
        <v>42.49</v>
      </c>
      <c r="X4">
        <v>147.515625</v>
      </c>
      <c r="Y4">
        <v>0</v>
      </c>
      <c r="Z4">
        <v>13.1076</v>
      </c>
      <c r="AA4">
        <v>42.66</v>
      </c>
      <c r="AB4">
        <v>0</v>
      </c>
      <c r="AC4">
        <v>0</v>
      </c>
      <c r="AD4">
        <v>27.3447</v>
      </c>
      <c r="AE4">
        <v>49.436556000000003</v>
      </c>
      <c r="AF4">
        <v>28.594000000000001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15.740064</v>
      </c>
      <c r="AN4">
        <v>0.78432999999999997</v>
      </c>
      <c r="AO4">
        <v>21.462</v>
      </c>
      <c r="AP4">
        <v>12.9381</v>
      </c>
      <c r="AQ4">
        <v>46.683</v>
      </c>
      <c r="AR4">
        <v>52.991999999999997</v>
      </c>
      <c r="AS4">
        <v>32.150280000000002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68.69</v>
      </c>
      <c r="BA4">
        <f t="shared" ref="BA4:BA67" si="1">SUM(B4:AZ4)</f>
        <v>2511.116680000001</v>
      </c>
      <c r="BB4">
        <v>1</v>
      </c>
      <c r="BD4">
        <v>22.05</v>
      </c>
      <c r="BE4">
        <v>4.33</v>
      </c>
      <c r="BF4">
        <v>1.56</v>
      </c>
      <c r="BG4">
        <v>0</v>
      </c>
      <c r="BH4">
        <v>5.62</v>
      </c>
      <c r="BI4">
        <v>6.93</v>
      </c>
      <c r="BJ4">
        <v>1.79</v>
      </c>
      <c r="BK4">
        <v>4.03</v>
      </c>
      <c r="BL4">
        <v>1.91</v>
      </c>
      <c r="BM4">
        <v>0</v>
      </c>
      <c r="BN4">
        <v>0</v>
      </c>
      <c r="BO4">
        <v>15.67</v>
      </c>
      <c r="BP4">
        <v>3.85</v>
      </c>
      <c r="BQ4">
        <v>0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68.69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213.73820000000001</v>
      </c>
      <c r="L5">
        <v>653.15009999999995</v>
      </c>
      <c r="M5">
        <v>46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276.75</v>
      </c>
      <c r="V5">
        <v>14.25</v>
      </c>
      <c r="W5">
        <v>42.49</v>
      </c>
      <c r="X5">
        <v>147.515625</v>
      </c>
      <c r="Y5">
        <v>0</v>
      </c>
      <c r="Z5">
        <v>13.1076</v>
      </c>
      <c r="AA5">
        <v>42.66</v>
      </c>
      <c r="AB5">
        <v>0</v>
      </c>
      <c r="AC5">
        <v>0</v>
      </c>
      <c r="AD5">
        <v>27.3447</v>
      </c>
      <c r="AE5">
        <v>49.436556000000003</v>
      </c>
      <c r="AF5">
        <v>28.594000000000001</v>
      </c>
      <c r="AG5">
        <v>19.1172</v>
      </c>
      <c r="AH5">
        <v>93.563599999999994</v>
      </c>
      <c r="AI5">
        <v>0</v>
      </c>
      <c r="AJ5">
        <v>0</v>
      </c>
      <c r="AK5">
        <v>50.76</v>
      </c>
      <c r="AL5">
        <v>34.86</v>
      </c>
      <c r="AM5">
        <v>15.740064</v>
      </c>
      <c r="AN5">
        <v>0.78432999999999997</v>
      </c>
      <c r="AO5">
        <v>21.462</v>
      </c>
      <c r="AP5">
        <v>12.9381</v>
      </c>
      <c r="AQ5">
        <v>46.683</v>
      </c>
      <c r="AR5">
        <v>13.247999999999999</v>
      </c>
      <c r="AS5">
        <v>32.150280000000002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70.67</v>
      </c>
      <c r="BA5">
        <f t="shared" si="1"/>
        <v>2449.961780000001</v>
      </c>
      <c r="BB5">
        <v>2</v>
      </c>
      <c r="BD5">
        <v>22.05</v>
      </c>
      <c r="BE5">
        <v>4.33</v>
      </c>
      <c r="BF5">
        <v>1.59</v>
      </c>
      <c r="BG5">
        <v>0</v>
      </c>
      <c r="BH5">
        <v>5.62</v>
      </c>
      <c r="BI5">
        <v>6.93</v>
      </c>
      <c r="BJ5">
        <v>1.79</v>
      </c>
      <c r="BK5">
        <v>4.03</v>
      </c>
      <c r="BL5">
        <v>1.91</v>
      </c>
      <c r="BM5">
        <v>0</v>
      </c>
      <c r="BN5">
        <v>0</v>
      </c>
      <c r="BO5">
        <v>15.67</v>
      </c>
      <c r="BP5">
        <v>3.85</v>
      </c>
      <c r="BQ5">
        <v>0</v>
      </c>
      <c r="BR5">
        <v>2.7</v>
      </c>
      <c r="BS5">
        <v>0.2</v>
      </c>
      <c r="BT5">
        <v>0</v>
      </c>
      <c r="BU5">
        <v>0</v>
      </c>
      <c r="BV5">
        <v>0</v>
      </c>
      <c r="BW5">
        <f t="shared" si="2"/>
        <v>70.67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213.73820000000001</v>
      </c>
      <c r="L6">
        <v>653.15009999999995</v>
      </c>
      <c r="M6">
        <v>46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276.75</v>
      </c>
      <c r="V6">
        <v>14.25</v>
      </c>
      <c r="W6">
        <v>42.49</v>
      </c>
      <c r="X6">
        <v>147.515625</v>
      </c>
      <c r="Y6">
        <v>0</v>
      </c>
      <c r="Z6">
        <v>13.1076</v>
      </c>
      <c r="AA6">
        <v>42.66</v>
      </c>
      <c r="AB6">
        <v>0</v>
      </c>
      <c r="AC6">
        <v>0</v>
      </c>
      <c r="AD6">
        <v>27.3447</v>
      </c>
      <c r="AE6">
        <v>49.436556000000003</v>
      </c>
      <c r="AF6">
        <v>28.594000000000001</v>
      </c>
      <c r="AG6">
        <v>19.1172</v>
      </c>
      <c r="AH6">
        <v>93.374200000000002</v>
      </c>
      <c r="AI6">
        <v>0</v>
      </c>
      <c r="AJ6">
        <v>0</v>
      </c>
      <c r="AK6">
        <v>50.76</v>
      </c>
      <c r="AL6">
        <v>34.86</v>
      </c>
      <c r="AM6">
        <v>15.740064</v>
      </c>
      <c r="AN6">
        <v>0.78432999999999997</v>
      </c>
      <c r="AO6">
        <v>21.462</v>
      </c>
      <c r="AP6">
        <v>12.9381</v>
      </c>
      <c r="AQ6">
        <v>46.683</v>
      </c>
      <c r="AR6">
        <v>13.247999999999999</v>
      </c>
      <c r="AS6">
        <v>32.150280000000002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70.67</v>
      </c>
      <c r="BA6">
        <f t="shared" si="1"/>
        <v>2449.7723800000008</v>
      </c>
      <c r="BB6">
        <v>3</v>
      </c>
      <c r="BD6">
        <v>22.05</v>
      </c>
      <c r="BE6">
        <v>4.33</v>
      </c>
      <c r="BF6">
        <v>1.59</v>
      </c>
      <c r="BG6">
        <v>0</v>
      </c>
      <c r="BH6">
        <v>5.62</v>
      </c>
      <c r="BI6">
        <v>6.93</v>
      </c>
      <c r="BJ6">
        <v>1.79</v>
      </c>
      <c r="BK6">
        <v>4.03</v>
      </c>
      <c r="BL6">
        <v>1.91</v>
      </c>
      <c r="BM6">
        <v>0</v>
      </c>
      <c r="BN6">
        <v>0</v>
      </c>
      <c r="BO6">
        <v>15.67</v>
      </c>
      <c r="BP6">
        <v>3.85</v>
      </c>
      <c r="BQ6">
        <v>0</v>
      </c>
      <c r="BR6">
        <v>2.7</v>
      </c>
      <c r="BS6">
        <v>0.2</v>
      </c>
      <c r="BT6">
        <v>0</v>
      </c>
      <c r="BU6">
        <v>0</v>
      </c>
      <c r="BV6">
        <v>0</v>
      </c>
      <c r="BW6">
        <f t="shared" si="2"/>
        <v>70.67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213.73820000000001</v>
      </c>
      <c r="L7">
        <v>642.22209999999995</v>
      </c>
      <c r="M7">
        <v>46</v>
      </c>
      <c r="N7">
        <v>118.125</v>
      </c>
      <c r="O7">
        <v>123.66562500000001</v>
      </c>
      <c r="P7">
        <v>139.31</v>
      </c>
      <c r="Q7">
        <v>21.82</v>
      </c>
      <c r="R7">
        <v>42.390099999999997</v>
      </c>
      <c r="S7">
        <v>26.3901</v>
      </c>
      <c r="T7">
        <v>0</v>
      </c>
      <c r="U7">
        <v>276.75</v>
      </c>
      <c r="V7">
        <v>14.25</v>
      </c>
      <c r="W7">
        <v>42.49</v>
      </c>
      <c r="X7">
        <v>147.515625</v>
      </c>
      <c r="Y7">
        <v>0</v>
      </c>
      <c r="Z7">
        <v>6.5537999999999998</v>
      </c>
      <c r="AA7">
        <v>42.66</v>
      </c>
      <c r="AB7">
        <v>0</v>
      </c>
      <c r="AC7">
        <v>0</v>
      </c>
      <c r="AD7">
        <v>27.3447</v>
      </c>
      <c r="AE7">
        <v>49.436556000000003</v>
      </c>
      <c r="AF7">
        <v>28.594000000000001</v>
      </c>
      <c r="AG7">
        <v>19.1172</v>
      </c>
      <c r="AH7">
        <v>80.495000000000005</v>
      </c>
      <c r="AI7">
        <v>0</v>
      </c>
      <c r="AJ7">
        <v>0</v>
      </c>
      <c r="AK7">
        <v>50.76</v>
      </c>
      <c r="AL7">
        <v>34.86</v>
      </c>
      <c r="AM7">
        <v>10.557359999999999</v>
      </c>
      <c r="AN7">
        <v>0.78432999999999997</v>
      </c>
      <c r="AO7">
        <v>21.462</v>
      </c>
      <c r="AP7">
        <v>12.9381</v>
      </c>
      <c r="AQ7">
        <v>0</v>
      </c>
      <c r="AR7">
        <v>13.247999999999999</v>
      </c>
      <c r="AS7">
        <v>11.434200000000001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70.680000000000007</v>
      </c>
      <c r="BA7">
        <f t="shared" si="1"/>
        <v>2346.8395960000003</v>
      </c>
      <c r="BB7">
        <v>4</v>
      </c>
      <c r="BD7">
        <v>22.05</v>
      </c>
      <c r="BE7">
        <v>4.33</v>
      </c>
      <c r="BF7">
        <v>1.6</v>
      </c>
      <c r="BG7">
        <v>0</v>
      </c>
      <c r="BH7">
        <v>5.62</v>
      </c>
      <c r="BI7">
        <v>6.93</v>
      </c>
      <c r="BJ7">
        <v>1.79</v>
      </c>
      <c r="BK7">
        <v>4.03</v>
      </c>
      <c r="BL7">
        <v>1.91</v>
      </c>
      <c r="BM7">
        <v>0</v>
      </c>
      <c r="BN7">
        <v>0</v>
      </c>
      <c r="BO7">
        <v>15.67</v>
      </c>
      <c r="BP7">
        <v>3.85</v>
      </c>
      <c r="BQ7">
        <v>0</v>
      </c>
      <c r="BR7">
        <v>2.7</v>
      </c>
      <c r="BS7">
        <v>0.2</v>
      </c>
      <c r="BT7">
        <v>0</v>
      </c>
      <c r="BU7">
        <v>0</v>
      </c>
      <c r="BV7">
        <v>0</v>
      </c>
      <c r="BW7">
        <f t="shared" si="2"/>
        <v>70.680000000000007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213.73820000000001</v>
      </c>
      <c r="L8">
        <v>642.22209999999995</v>
      </c>
      <c r="M8">
        <v>46</v>
      </c>
      <c r="N8">
        <v>118.125</v>
      </c>
      <c r="O8">
        <v>123.66562500000001</v>
      </c>
      <c r="P8">
        <v>139.31</v>
      </c>
      <c r="Q8">
        <v>21.82</v>
      </c>
      <c r="R8">
        <v>42.390099999999997</v>
      </c>
      <c r="S8">
        <v>26.3901</v>
      </c>
      <c r="T8">
        <v>0</v>
      </c>
      <c r="U8">
        <v>276.75</v>
      </c>
      <c r="V8">
        <v>14.25</v>
      </c>
      <c r="W8">
        <v>42.49</v>
      </c>
      <c r="X8">
        <v>147.515625</v>
      </c>
      <c r="Y8">
        <v>0</v>
      </c>
      <c r="Z8">
        <v>6.5537999999999998</v>
      </c>
      <c r="AA8">
        <v>42.66</v>
      </c>
      <c r="AB8">
        <v>0</v>
      </c>
      <c r="AC8">
        <v>0</v>
      </c>
      <c r="AD8">
        <v>27.3447</v>
      </c>
      <c r="AE8">
        <v>49.436556000000003</v>
      </c>
      <c r="AF8">
        <v>28.594000000000001</v>
      </c>
      <c r="AG8">
        <v>19.1172</v>
      </c>
      <c r="AH8">
        <v>70.172700000000006</v>
      </c>
      <c r="AI8">
        <v>0</v>
      </c>
      <c r="AJ8">
        <v>0</v>
      </c>
      <c r="AK8">
        <v>50.76</v>
      </c>
      <c r="AL8">
        <v>34.86</v>
      </c>
      <c r="AM8">
        <v>5.2786799999999996</v>
      </c>
      <c r="AN8">
        <v>0.78432999999999997</v>
      </c>
      <c r="AO8">
        <v>21.462</v>
      </c>
      <c r="AP8">
        <v>12.9381</v>
      </c>
      <c r="AQ8">
        <v>0</v>
      </c>
      <c r="AR8">
        <v>13.247999999999999</v>
      </c>
      <c r="AS8">
        <v>11.434200000000001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70.680000000000007</v>
      </c>
      <c r="BA8">
        <f t="shared" si="1"/>
        <v>2331.2386160000005</v>
      </c>
      <c r="BB8">
        <v>5</v>
      </c>
      <c r="BD8">
        <v>22.05</v>
      </c>
      <c r="BE8">
        <v>4.33</v>
      </c>
      <c r="BF8">
        <v>1.6</v>
      </c>
      <c r="BG8">
        <v>0</v>
      </c>
      <c r="BH8">
        <v>5.62</v>
      </c>
      <c r="BI8">
        <v>6.93</v>
      </c>
      <c r="BJ8">
        <v>1.79</v>
      </c>
      <c r="BK8">
        <v>4.03</v>
      </c>
      <c r="BL8">
        <v>1.91</v>
      </c>
      <c r="BM8">
        <v>0</v>
      </c>
      <c r="BN8">
        <v>0</v>
      </c>
      <c r="BO8">
        <v>15.67</v>
      </c>
      <c r="BP8">
        <v>3.85</v>
      </c>
      <c r="BQ8">
        <v>0</v>
      </c>
      <c r="BR8">
        <v>2.7</v>
      </c>
      <c r="BS8">
        <v>0.2</v>
      </c>
      <c r="BT8">
        <v>0</v>
      </c>
      <c r="BU8">
        <v>0</v>
      </c>
      <c r="BV8">
        <v>0</v>
      </c>
      <c r="BW8">
        <f t="shared" si="2"/>
        <v>70.680000000000007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213.73820000000001</v>
      </c>
      <c r="L9">
        <v>617.22209999999995</v>
      </c>
      <c r="M9">
        <v>46</v>
      </c>
      <c r="N9">
        <v>118.125</v>
      </c>
      <c r="O9">
        <v>123.66562500000001</v>
      </c>
      <c r="P9">
        <v>139.31</v>
      </c>
      <c r="Q9">
        <v>21.82</v>
      </c>
      <c r="R9">
        <v>42.390099999999997</v>
      </c>
      <c r="S9">
        <v>26.3901</v>
      </c>
      <c r="T9">
        <v>0</v>
      </c>
      <c r="U9">
        <v>276.75</v>
      </c>
      <c r="V9">
        <v>14.25</v>
      </c>
      <c r="W9">
        <v>42.49</v>
      </c>
      <c r="X9">
        <v>147.515625</v>
      </c>
      <c r="Y9">
        <v>0</v>
      </c>
      <c r="Z9">
        <v>6.5537999999999998</v>
      </c>
      <c r="AA9">
        <v>42.66</v>
      </c>
      <c r="AB9">
        <v>0</v>
      </c>
      <c r="AC9">
        <v>0</v>
      </c>
      <c r="AD9">
        <v>27.3447</v>
      </c>
      <c r="AE9">
        <v>49.436556000000003</v>
      </c>
      <c r="AF9">
        <v>17.748000000000001</v>
      </c>
      <c r="AG9">
        <v>19.1172</v>
      </c>
      <c r="AH9">
        <v>70.172700000000006</v>
      </c>
      <c r="AI9">
        <v>0</v>
      </c>
      <c r="AJ9">
        <v>0</v>
      </c>
      <c r="AK9">
        <v>50.76</v>
      </c>
      <c r="AL9">
        <v>34.86</v>
      </c>
      <c r="AM9">
        <v>5.2786799999999996</v>
      </c>
      <c r="AN9">
        <v>0.78432999999999997</v>
      </c>
      <c r="AO9">
        <v>21.462</v>
      </c>
      <c r="AP9">
        <v>12.9381</v>
      </c>
      <c r="AQ9">
        <v>0</v>
      </c>
      <c r="AR9">
        <v>13.247999999999999</v>
      </c>
      <c r="AS9">
        <v>11.434200000000001</v>
      </c>
      <c r="AT9">
        <v>7.7704820000000003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70.680000000000007</v>
      </c>
      <c r="BA9">
        <f t="shared" si="1"/>
        <v>2291.9154980000003</v>
      </c>
      <c r="BB9">
        <v>6</v>
      </c>
      <c r="BD9">
        <v>22.05</v>
      </c>
      <c r="BE9">
        <v>4.33</v>
      </c>
      <c r="BF9">
        <v>1.6</v>
      </c>
      <c r="BG9">
        <v>0</v>
      </c>
      <c r="BH9">
        <v>5.62</v>
      </c>
      <c r="BI9">
        <v>6.93</v>
      </c>
      <c r="BJ9">
        <v>1.79</v>
      </c>
      <c r="BK9">
        <v>4.03</v>
      </c>
      <c r="BL9">
        <v>1.91</v>
      </c>
      <c r="BM9">
        <v>0</v>
      </c>
      <c r="BN9">
        <v>0</v>
      </c>
      <c r="BO9">
        <v>15.67</v>
      </c>
      <c r="BP9">
        <v>3.85</v>
      </c>
      <c r="BQ9">
        <v>0</v>
      </c>
      <c r="BR9">
        <v>2.7</v>
      </c>
      <c r="BS9">
        <v>0.2</v>
      </c>
      <c r="BT9">
        <v>0</v>
      </c>
      <c r="BU9">
        <v>0</v>
      </c>
      <c r="BV9">
        <v>0</v>
      </c>
      <c r="BW9">
        <f t="shared" si="2"/>
        <v>70.680000000000007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213.73820000000001</v>
      </c>
      <c r="L10">
        <v>571.97239999999999</v>
      </c>
      <c r="M10">
        <v>46</v>
      </c>
      <c r="N10">
        <v>118.125</v>
      </c>
      <c r="O10">
        <v>123.66562500000001</v>
      </c>
      <c r="P10">
        <v>139.31</v>
      </c>
      <c r="Q10">
        <v>21.82</v>
      </c>
      <c r="R10">
        <v>42.390099999999997</v>
      </c>
      <c r="S10">
        <v>26.3901</v>
      </c>
      <c r="T10">
        <v>0</v>
      </c>
      <c r="U10">
        <v>276.75</v>
      </c>
      <c r="V10">
        <v>14.25</v>
      </c>
      <c r="W10">
        <v>42.49</v>
      </c>
      <c r="X10">
        <v>147.515625</v>
      </c>
      <c r="Y10">
        <v>0</v>
      </c>
      <c r="Z10">
        <v>6.5537999999999998</v>
      </c>
      <c r="AA10">
        <v>42.66</v>
      </c>
      <c r="AB10">
        <v>0</v>
      </c>
      <c r="AC10">
        <v>0</v>
      </c>
      <c r="AD10">
        <v>27.3447</v>
      </c>
      <c r="AE10">
        <v>49.436556000000003</v>
      </c>
      <c r="AF10">
        <v>17.748000000000001</v>
      </c>
      <c r="AG10">
        <v>19.1172</v>
      </c>
      <c r="AH10">
        <v>70.172700000000006</v>
      </c>
      <c r="AI10">
        <v>0</v>
      </c>
      <c r="AJ10">
        <v>0</v>
      </c>
      <c r="AK10">
        <v>50.76</v>
      </c>
      <c r="AL10">
        <v>34.86</v>
      </c>
      <c r="AM10">
        <v>5.2786799999999996</v>
      </c>
      <c r="AN10">
        <v>0.78432999999999997</v>
      </c>
      <c r="AO10">
        <v>21.462</v>
      </c>
      <c r="AP10">
        <v>12.9381</v>
      </c>
      <c r="AQ10">
        <v>0</v>
      </c>
      <c r="AR10">
        <v>13.247999999999999</v>
      </c>
      <c r="AS10">
        <v>11.434200000000001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70.680000000000007</v>
      </c>
      <c r="BA10">
        <f t="shared" si="1"/>
        <v>2250.1429160000002</v>
      </c>
      <c r="BB10">
        <v>7</v>
      </c>
      <c r="BD10">
        <v>22.05</v>
      </c>
      <c r="BE10">
        <v>4.33</v>
      </c>
      <c r="BF10">
        <v>1.6</v>
      </c>
      <c r="BG10">
        <v>0</v>
      </c>
      <c r="BH10">
        <v>5.62</v>
      </c>
      <c r="BI10">
        <v>6.93</v>
      </c>
      <c r="BJ10">
        <v>1.79</v>
      </c>
      <c r="BK10">
        <v>4.03</v>
      </c>
      <c r="BL10">
        <v>1.91</v>
      </c>
      <c r="BM10">
        <v>0</v>
      </c>
      <c r="BN10">
        <v>0</v>
      </c>
      <c r="BO10">
        <v>15.67</v>
      </c>
      <c r="BP10">
        <v>3.85</v>
      </c>
      <c r="BQ10">
        <v>0</v>
      </c>
      <c r="BR10">
        <v>2.7</v>
      </c>
      <c r="BS10">
        <v>0.2</v>
      </c>
      <c r="BT10">
        <v>0</v>
      </c>
      <c r="BU10">
        <v>0</v>
      </c>
      <c r="BV10">
        <v>0</v>
      </c>
      <c r="BW10">
        <f t="shared" si="2"/>
        <v>70.680000000000007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213.73820000000001</v>
      </c>
      <c r="L11">
        <v>546.97239999999999</v>
      </c>
      <c r="M11">
        <v>46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276.75</v>
      </c>
      <c r="V11">
        <v>14.25</v>
      </c>
      <c r="W11">
        <v>42.49</v>
      </c>
      <c r="X11">
        <v>147.515625</v>
      </c>
      <c r="Y11">
        <v>0</v>
      </c>
      <c r="Z11">
        <v>6.5537999999999998</v>
      </c>
      <c r="AA11">
        <v>42.66</v>
      </c>
      <c r="AB11">
        <v>0</v>
      </c>
      <c r="AC11">
        <v>0</v>
      </c>
      <c r="AD11">
        <v>27.3447</v>
      </c>
      <c r="AE11">
        <v>49.436556000000003</v>
      </c>
      <c r="AF11">
        <v>8.8740000000000006</v>
      </c>
      <c r="AG11">
        <v>19.1172</v>
      </c>
      <c r="AH11">
        <v>70.172700000000006</v>
      </c>
      <c r="AI11">
        <v>0</v>
      </c>
      <c r="AJ11">
        <v>0</v>
      </c>
      <c r="AK11">
        <v>50.76</v>
      </c>
      <c r="AL11">
        <v>34.86</v>
      </c>
      <c r="AM11">
        <v>5.2786799999999996</v>
      </c>
      <c r="AN11">
        <v>0.78432999999999997</v>
      </c>
      <c r="AO11">
        <v>21.462</v>
      </c>
      <c r="AP11">
        <v>12.9381</v>
      </c>
      <c r="AQ11">
        <v>0</v>
      </c>
      <c r="AR11">
        <v>13.247999999999999</v>
      </c>
      <c r="AS11">
        <v>11.434200000000001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69.899999999999991</v>
      </c>
      <c r="BA11">
        <f t="shared" si="1"/>
        <v>2215.4889160000002</v>
      </c>
      <c r="BB11">
        <v>8</v>
      </c>
      <c r="BD11">
        <v>22.05</v>
      </c>
      <c r="BE11">
        <v>4.33</v>
      </c>
      <c r="BF11">
        <v>1.61</v>
      </c>
      <c r="BG11">
        <v>0</v>
      </c>
      <c r="BH11">
        <v>5.44</v>
      </c>
      <c r="BI11">
        <v>6.8</v>
      </c>
      <c r="BJ11">
        <v>1.82</v>
      </c>
      <c r="BK11">
        <v>4.03</v>
      </c>
      <c r="BL11">
        <v>1.91</v>
      </c>
      <c r="BM11">
        <v>0</v>
      </c>
      <c r="BN11">
        <v>0</v>
      </c>
      <c r="BO11">
        <v>15.29</v>
      </c>
      <c r="BP11">
        <v>3.71</v>
      </c>
      <c r="BQ11">
        <v>0</v>
      </c>
      <c r="BR11">
        <v>2.71</v>
      </c>
      <c r="BS11">
        <v>0.2</v>
      </c>
      <c r="BT11">
        <v>0</v>
      </c>
      <c r="BU11">
        <v>0</v>
      </c>
      <c r="BV11">
        <v>0</v>
      </c>
      <c r="BW11">
        <f t="shared" si="2"/>
        <v>69.899999999999991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213.73820000000001</v>
      </c>
      <c r="L12">
        <v>546.97239999999999</v>
      </c>
      <c r="M12">
        <v>46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276.75</v>
      </c>
      <c r="V12">
        <v>14.25</v>
      </c>
      <c r="W12">
        <v>42.49</v>
      </c>
      <c r="X12">
        <v>147.515625</v>
      </c>
      <c r="Y12">
        <v>0</v>
      </c>
      <c r="Z12">
        <v>6.5537999999999998</v>
      </c>
      <c r="AA12">
        <v>42.66</v>
      </c>
      <c r="AB12">
        <v>0</v>
      </c>
      <c r="AC12">
        <v>0</v>
      </c>
      <c r="AD12">
        <v>27.3447</v>
      </c>
      <c r="AE12">
        <v>49.436556000000003</v>
      </c>
      <c r="AF12">
        <v>8.8740000000000006</v>
      </c>
      <c r="AG12">
        <v>19.1172</v>
      </c>
      <c r="AH12">
        <v>70.172700000000006</v>
      </c>
      <c r="AI12">
        <v>0</v>
      </c>
      <c r="AJ12">
        <v>0</v>
      </c>
      <c r="AK12">
        <v>50.76</v>
      </c>
      <c r="AL12">
        <v>34.86</v>
      </c>
      <c r="AM12">
        <v>5.2786799999999996</v>
      </c>
      <c r="AN12">
        <v>0.78432999999999997</v>
      </c>
      <c r="AO12">
        <v>21.462</v>
      </c>
      <c r="AP12">
        <v>12.9381</v>
      </c>
      <c r="AQ12">
        <v>0</v>
      </c>
      <c r="AR12">
        <v>13.247999999999999</v>
      </c>
      <c r="AS12">
        <v>11.434200000000001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69.899999999999991</v>
      </c>
      <c r="BA12">
        <f t="shared" si="1"/>
        <v>2215.4889160000002</v>
      </c>
      <c r="BB12">
        <v>9</v>
      </c>
      <c r="BD12">
        <v>22.05</v>
      </c>
      <c r="BE12">
        <v>4.33</v>
      </c>
      <c r="BF12">
        <v>1.61</v>
      </c>
      <c r="BG12">
        <v>0</v>
      </c>
      <c r="BH12">
        <v>5.44</v>
      </c>
      <c r="BI12">
        <v>6.8</v>
      </c>
      <c r="BJ12">
        <v>1.82</v>
      </c>
      <c r="BK12">
        <v>4.03</v>
      </c>
      <c r="BL12">
        <v>1.91</v>
      </c>
      <c r="BM12">
        <v>0</v>
      </c>
      <c r="BN12">
        <v>0</v>
      </c>
      <c r="BO12">
        <v>15.29</v>
      </c>
      <c r="BP12">
        <v>3.71</v>
      </c>
      <c r="BQ12">
        <v>0</v>
      </c>
      <c r="BR12">
        <v>2.71</v>
      </c>
      <c r="BS12">
        <v>0.2</v>
      </c>
      <c r="BT12">
        <v>0</v>
      </c>
      <c r="BU12">
        <v>0</v>
      </c>
      <c r="BV12">
        <v>0</v>
      </c>
      <c r="BW12">
        <f t="shared" si="2"/>
        <v>69.899999999999991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213.73820000000001</v>
      </c>
      <c r="L13">
        <v>521.97239999999999</v>
      </c>
      <c r="M13">
        <v>46</v>
      </c>
      <c r="N13">
        <v>118.125</v>
      </c>
      <c r="O13">
        <v>123.66562500000001</v>
      </c>
      <c r="P13">
        <v>139.31</v>
      </c>
      <c r="Q13">
        <v>21.82</v>
      </c>
      <c r="R13">
        <v>42.390099999999997</v>
      </c>
      <c r="S13">
        <v>26.3901</v>
      </c>
      <c r="T13">
        <v>0</v>
      </c>
      <c r="U13">
        <v>276.75</v>
      </c>
      <c r="V13">
        <v>14.25</v>
      </c>
      <c r="W13">
        <v>42.49</v>
      </c>
      <c r="X13">
        <v>147.515625</v>
      </c>
      <c r="Y13">
        <v>0</v>
      </c>
      <c r="Z13">
        <v>6.5537999999999998</v>
      </c>
      <c r="AA13">
        <v>42.66</v>
      </c>
      <c r="AB13">
        <v>0</v>
      </c>
      <c r="AC13">
        <v>0</v>
      </c>
      <c r="AD13">
        <v>27.3447</v>
      </c>
      <c r="AE13">
        <v>49.436556000000003</v>
      </c>
      <c r="AF13">
        <v>8.8740000000000006</v>
      </c>
      <c r="AG13">
        <v>19.1172</v>
      </c>
      <c r="AH13">
        <v>70.172700000000006</v>
      </c>
      <c r="AI13">
        <v>0</v>
      </c>
      <c r="AJ13">
        <v>0</v>
      </c>
      <c r="AK13">
        <v>50.76</v>
      </c>
      <c r="AL13">
        <v>34.86</v>
      </c>
      <c r="AM13">
        <v>5.2786799999999996</v>
      </c>
      <c r="AN13">
        <v>0.78432999999999997</v>
      </c>
      <c r="AO13">
        <v>21.462</v>
      </c>
      <c r="AP13">
        <v>12.9381</v>
      </c>
      <c r="AQ13">
        <v>0</v>
      </c>
      <c r="AR13">
        <v>13.247999999999999</v>
      </c>
      <c r="AS13">
        <v>11.434200000000001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69.899999999999991</v>
      </c>
      <c r="BA13">
        <f t="shared" si="1"/>
        <v>2190.4889160000002</v>
      </c>
      <c r="BB13">
        <v>10</v>
      </c>
      <c r="BD13">
        <v>22.05</v>
      </c>
      <c r="BE13">
        <v>4.33</v>
      </c>
      <c r="BF13">
        <v>1.61</v>
      </c>
      <c r="BG13">
        <v>0</v>
      </c>
      <c r="BH13">
        <v>5.44</v>
      </c>
      <c r="BI13">
        <v>6.8</v>
      </c>
      <c r="BJ13">
        <v>1.82</v>
      </c>
      <c r="BK13">
        <v>4.03</v>
      </c>
      <c r="BL13">
        <v>1.91</v>
      </c>
      <c r="BM13">
        <v>0</v>
      </c>
      <c r="BN13">
        <v>0</v>
      </c>
      <c r="BO13">
        <v>15.29</v>
      </c>
      <c r="BP13">
        <v>3.71</v>
      </c>
      <c r="BQ13">
        <v>0</v>
      </c>
      <c r="BR13">
        <v>2.71</v>
      </c>
      <c r="BS13">
        <v>0.2</v>
      </c>
      <c r="BT13">
        <v>0</v>
      </c>
      <c r="BU13">
        <v>0</v>
      </c>
      <c r="BV13">
        <v>0</v>
      </c>
      <c r="BW13">
        <f t="shared" si="2"/>
        <v>69.899999999999991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188.73820000000001</v>
      </c>
      <c r="L14">
        <v>486.97239999999999</v>
      </c>
      <c r="M14">
        <v>46</v>
      </c>
      <c r="N14">
        <v>118.125</v>
      </c>
      <c r="O14">
        <v>123.66562500000001</v>
      </c>
      <c r="P14">
        <v>139.31</v>
      </c>
      <c r="Q14">
        <v>21.82</v>
      </c>
      <c r="R14">
        <v>42.390099999999997</v>
      </c>
      <c r="S14">
        <v>26.3901</v>
      </c>
      <c r="T14">
        <v>0</v>
      </c>
      <c r="U14">
        <v>276.75</v>
      </c>
      <c r="V14">
        <v>14.25</v>
      </c>
      <c r="W14">
        <v>42.49</v>
      </c>
      <c r="X14">
        <v>147.515625</v>
      </c>
      <c r="Y14">
        <v>0</v>
      </c>
      <c r="Z14">
        <v>6.5537999999999998</v>
      </c>
      <c r="AA14">
        <v>42.66</v>
      </c>
      <c r="AB14">
        <v>0</v>
      </c>
      <c r="AC14">
        <v>0</v>
      </c>
      <c r="AD14">
        <v>27.3447</v>
      </c>
      <c r="AE14">
        <v>49.436556000000003</v>
      </c>
      <c r="AF14">
        <v>8.8740000000000006</v>
      </c>
      <c r="AG14">
        <v>19.1172</v>
      </c>
      <c r="AH14">
        <v>70.172700000000006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0.78432999999999997</v>
      </c>
      <c r="AO14">
        <v>21.462</v>
      </c>
      <c r="AP14">
        <v>12.9381</v>
      </c>
      <c r="AQ14">
        <v>0</v>
      </c>
      <c r="AR14">
        <v>13.247999999999999</v>
      </c>
      <c r="AS14">
        <v>11.434200000000001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69.899999999999991</v>
      </c>
      <c r="BA14">
        <f t="shared" si="1"/>
        <v>2130.4889160000002</v>
      </c>
      <c r="BB14">
        <v>11</v>
      </c>
      <c r="BD14">
        <v>22.05</v>
      </c>
      <c r="BE14">
        <v>4.33</v>
      </c>
      <c r="BF14">
        <v>1.61</v>
      </c>
      <c r="BG14">
        <v>0</v>
      </c>
      <c r="BH14">
        <v>5.44</v>
      </c>
      <c r="BI14">
        <v>6.8</v>
      </c>
      <c r="BJ14">
        <v>1.82</v>
      </c>
      <c r="BK14">
        <v>4.03</v>
      </c>
      <c r="BL14">
        <v>1.91</v>
      </c>
      <c r="BM14">
        <v>0</v>
      </c>
      <c r="BN14">
        <v>0</v>
      </c>
      <c r="BO14">
        <v>15.29</v>
      </c>
      <c r="BP14">
        <v>3.71</v>
      </c>
      <c r="BQ14">
        <v>0</v>
      </c>
      <c r="BR14">
        <v>2.71</v>
      </c>
      <c r="BS14">
        <v>0.2</v>
      </c>
      <c r="BT14">
        <v>0</v>
      </c>
      <c r="BU14">
        <v>0</v>
      </c>
      <c r="BV14">
        <v>0</v>
      </c>
      <c r="BW14">
        <f t="shared" si="2"/>
        <v>69.899999999999991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549.97239999999999</v>
      </c>
      <c r="M15">
        <v>46</v>
      </c>
      <c r="N15">
        <v>118.125</v>
      </c>
      <c r="O15">
        <v>123.66562500000001</v>
      </c>
      <c r="P15">
        <v>139.31</v>
      </c>
      <c r="Q15">
        <v>21.82</v>
      </c>
      <c r="R15">
        <v>42.390099999999997</v>
      </c>
      <c r="S15">
        <v>26.3901</v>
      </c>
      <c r="T15">
        <v>0</v>
      </c>
      <c r="U15">
        <v>276.75</v>
      </c>
      <c r="V15">
        <v>14.25</v>
      </c>
      <c r="W15">
        <v>42.49</v>
      </c>
      <c r="X15">
        <v>147.515625</v>
      </c>
      <c r="Y15">
        <v>0</v>
      </c>
      <c r="Z15">
        <v>6.5537999999999998</v>
      </c>
      <c r="AA15">
        <v>42.66</v>
      </c>
      <c r="AB15">
        <v>0</v>
      </c>
      <c r="AC15">
        <v>0</v>
      </c>
      <c r="AD15">
        <v>27.3447</v>
      </c>
      <c r="AE15">
        <v>49.436556000000003</v>
      </c>
      <c r="AF15">
        <v>8.8740000000000006</v>
      </c>
      <c r="AG15">
        <v>19.1172</v>
      </c>
      <c r="AH15">
        <v>70.172700000000006</v>
      </c>
      <c r="AI15">
        <v>0</v>
      </c>
      <c r="AJ15">
        <v>0</v>
      </c>
      <c r="AK15">
        <v>50.76</v>
      </c>
      <c r="AL15">
        <v>34.86</v>
      </c>
      <c r="AM15">
        <v>5.2786799999999996</v>
      </c>
      <c r="AN15">
        <v>0.78432999999999997</v>
      </c>
      <c r="AO15">
        <v>21.462</v>
      </c>
      <c r="AP15">
        <v>11.529</v>
      </c>
      <c r="AQ15">
        <v>0</v>
      </c>
      <c r="AR15">
        <v>13.247999999999999</v>
      </c>
      <c r="AS15">
        <v>11.434200000000001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70.219999999999985</v>
      </c>
      <c r="BA15">
        <f t="shared" si="1"/>
        <v>2192.3998160000001</v>
      </c>
      <c r="BB15">
        <v>12</v>
      </c>
      <c r="BD15">
        <v>22.05</v>
      </c>
      <c r="BE15">
        <v>4.33</v>
      </c>
      <c r="BF15">
        <v>1.61</v>
      </c>
      <c r="BG15">
        <v>0</v>
      </c>
      <c r="BH15">
        <v>5.44</v>
      </c>
      <c r="BI15">
        <v>6.8</v>
      </c>
      <c r="BJ15">
        <v>2.14</v>
      </c>
      <c r="BK15">
        <v>4.03</v>
      </c>
      <c r="BL15">
        <v>1.91</v>
      </c>
      <c r="BM15">
        <v>0</v>
      </c>
      <c r="BN15">
        <v>0</v>
      </c>
      <c r="BO15">
        <v>15.29</v>
      </c>
      <c r="BP15">
        <v>3.71</v>
      </c>
      <c r="BQ15">
        <v>0</v>
      </c>
      <c r="BR15">
        <v>2.71</v>
      </c>
      <c r="BS15">
        <v>0.2</v>
      </c>
      <c r="BT15">
        <v>0</v>
      </c>
      <c r="BU15">
        <v>0</v>
      </c>
      <c r="BV15">
        <v>0</v>
      </c>
      <c r="BW15">
        <f t="shared" si="2"/>
        <v>70.219999999999985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540.97239999999999</v>
      </c>
      <c r="M16">
        <v>46</v>
      </c>
      <c r="N16">
        <v>118.125</v>
      </c>
      <c r="O16">
        <v>123.66562500000001</v>
      </c>
      <c r="P16">
        <v>139.31</v>
      </c>
      <c r="Q16">
        <v>21.82</v>
      </c>
      <c r="R16">
        <v>42.390099999999997</v>
      </c>
      <c r="S16">
        <v>26.3901</v>
      </c>
      <c r="T16">
        <v>0</v>
      </c>
      <c r="U16">
        <v>276.75</v>
      </c>
      <c r="V16">
        <v>14.25</v>
      </c>
      <c r="W16">
        <v>42.49</v>
      </c>
      <c r="X16">
        <v>147.515625</v>
      </c>
      <c r="Y16">
        <v>0</v>
      </c>
      <c r="Z16">
        <v>6.5537999999999998</v>
      </c>
      <c r="AA16">
        <v>42.66</v>
      </c>
      <c r="AB16">
        <v>0</v>
      </c>
      <c r="AC16">
        <v>0</v>
      </c>
      <c r="AD16">
        <v>27.3447</v>
      </c>
      <c r="AE16">
        <v>49.436556000000003</v>
      </c>
      <c r="AF16">
        <v>8.8740000000000006</v>
      </c>
      <c r="AG16">
        <v>19.1172</v>
      </c>
      <c r="AH16">
        <v>70.172700000000006</v>
      </c>
      <c r="AI16">
        <v>0</v>
      </c>
      <c r="AJ16">
        <v>0</v>
      </c>
      <c r="AK16">
        <v>50.76</v>
      </c>
      <c r="AL16">
        <v>34.86</v>
      </c>
      <c r="AM16">
        <v>5.2786799999999996</v>
      </c>
      <c r="AN16">
        <v>0.78432999999999997</v>
      </c>
      <c r="AO16">
        <v>21.462</v>
      </c>
      <c r="AP16">
        <v>11.529</v>
      </c>
      <c r="AQ16">
        <v>0</v>
      </c>
      <c r="AR16">
        <v>13.247999999999999</v>
      </c>
      <c r="AS16">
        <v>11.434200000000001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70.219999999999985</v>
      </c>
      <c r="BA16">
        <f t="shared" si="1"/>
        <v>2183.3998160000001</v>
      </c>
      <c r="BB16">
        <v>13</v>
      </c>
      <c r="BD16">
        <v>22.05</v>
      </c>
      <c r="BE16">
        <v>4.33</v>
      </c>
      <c r="BF16">
        <v>1.61</v>
      </c>
      <c r="BG16">
        <v>0</v>
      </c>
      <c r="BH16">
        <v>5.44</v>
      </c>
      <c r="BI16">
        <v>6.8</v>
      </c>
      <c r="BJ16">
        <v>2.14</v>
      </c>
      <c r="BK16">
        <v>4.03</v>
      </c>
      <c r="BL16">
        <v>1.91</v>
      </c>
      <c r="BM16">
        <v>0</v>
      </c>
      <c r="BN16">
        <v>0</v>
      </c>
      <c r="BO16">
        <v>15.29</v>
      </c>
      <c r="BP16">
        <v>3.71</v>
      </c>
      <c r="BQ16">
        <v>0</v>
      </c>
      <c r="BR16">
        <v>2.71</v>
      </c>
      <c r="BS16">
        <v>0.2</v>
      </c>
      <c r="BT16">
        <v>0</v>
      </c>
      <c r="BU16">
        <v>0</v>
      </c>
      <c r="BV16">
        <v>0</v>
      </c>
      <c r="BW16">
        <f t="shared" si="2"/>
        <v>70.219999999999985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188.73820000000001</v>
      </c>
      <c r="L17">
        <v>539.97239999999999</v>
      </c>
      <c r="M17">
        <v>46</v>
      </c>
      <c r="N17">
        <v>118.125</v>
      </c>
      <c r="O17">
        <v>123.66562500000001</v>
      </c>
      <c r="P17">
        <v>139.31</v>
      </c>
      <c r="Q17">
        <v>17.277699999999999</v>
      </c>
      <c r="R17">
        <v>34.622999999999998</v>
      </c>
      <c r="S17">
        <v>21.687000000000001</v>
      </c>
      <c r="T17">
        <v>0</v>
      </c>
      <c r="U17">
        <v>276.75</v>
      </c>
      <c r="V17">
        <v>14.25</v>
      </c>
      <c r="W17">
        <v>42.49</v>
      </c>
      <c r="X17">
        <v>147.515625</v>
      </c>
      <c r="Y17">
        <v>0</v>
      </c>
      <c r="Z17">
        <v>6.5537999999999998</v>
      </c>
      <c r="AA17">
        <v>42.66</v>
      </c>
      <c r="AB17">
        <v>0</v>
      </c>
      <c r="AC17">
        <v>0</v>
      </c>
      <c r="AD17">
        <v>27.3447</v>
      </c>
      <c r="AE17">
        <v>49.436556000000003</v>
      </c>
      <c r="AF17">
        <v>8.8740000000000006</v>
      </c>
      <c r="AG17">
        <v>19.1172</v>
      </c>
      <c r="AH17">
        <v>70.172700000000006</v>
      </c>
      <c r="AI17">
        <v>0</v>
      </c>
      <c r="AJ17">
        <v>0</v>
      </c>
      <c r="AK17">
        <v>50.76</v>
      </c>
      <c r="AL17">
        <v>34.86</v>
      </c>
      <c r="AM17">
        <v>5.2786799999999996</v>
      </c>
      <c r="AN17">
        <v>0.78432999999999997</v>
      </c>
      <c r="AO17">
        <v>21.462</v>
      </c>
      <c r="AP17">
        <v>11.529</v>
      </c>
      <c r="AQ17">
        <v>0</v>
      </c>
      <c r="AR17">
        <v>13.247999999999999</v>
      </c>
      <c r="AS17">
        <v>11.434200000000001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70.269999999999982</v>
      </c>
      <c r="BA17">
        <f t="shared" si="1"/>
        <v>2165.4373160000005</v>
      </c>
      <c r="BB17">
        <v>14</v>
      </c>
      <c r="BD17">
        <v>22.05</v>
      </c>
      <c r="BE17">
        <v>4.33</v>
      </c>
      <c r="BF17">
        <v>1.61</v>
      </c>
      <c r="BG17">
        <v>0</v>
      </c>
      <c r="BH17">
        <v>5.44</v>
      </c>
      <c r="BI17">
        <v>6.8</v>
      </c>
      <c r="BJ17">
        <v>2.14</v>
      </c>
      <c r="BK17">
        <v>4.03</v>
      </c>
      <c r="BL17">
        <v>1.92</v>
      </c>
      <c r="BM17">
        <v>0</v>
      </c>
      <c r="BN17">
        <v>0</v>
      </c>
      <c r="BO17">
        <v>15.29</v>
      </c>
      <c r="BP17">
        <v>3.71</v>
      </c>
      <c r="BQ17">
        <v>0</v>
      </c>
      <c r="BR17">
        <v>2.71</v>
      </c>
      <c r="BS17">
        <v>0.24</v>
      </c>
      <c r="BT17">
        <v>0</v>
      </c>
      <c r="BU17">
        <v>0</v>
      </c>
      <c r="BV17">
        <v>0</v>
      </c>
      <c r="BW17">
        <f t="shared" si="2"/>
        <v>70.269999999999982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530.97239999999999</v>
      </c>
      <c r="M18">
        <v>46</v>
      </c>
      <c r="N18">
        <v>118.125</v>
      </c>
      <c r="O18">
        <v>123.66562500000001</v>
      </c>
      <c r="P18">
        <v>139.31</v>
      </c>
      <c r="Q18">
        <v>17.277699999999999</v>
      </c>
      <c r="R18">
        <v>34.622999999999998</v>
      </c>
      <c r="S18">
        <v>21.687000000000001</v>
      </c>
      <c r="T18">
        <v>0</v>
      </c>
      <c r="U18">
        <v>276.75</v>
      </c>
      <c r="V18">
        <v>14.25</v>
      </c>
      <c r="W18">
        <v>42.49</v>
      </c>
      <c r="X18">
        <v>147.515625</v>
      </c>
      <c r="Y18">
        <v>0</v>
      </c>
      <c r="Z18">
        <v>6.5537999999999998</v>
      </c>
      <c r="AA18">
        <v>42.66</v>
      </c>
      <c r="AB18">
        <v>0</v>
      </c>
      <c r="AC18">
        <v>0</v>
      </c>
      <c r="AD18">
        <v>27.3447</v>
      </c>
      <c r="AE18">
        <v>49.436556000000003</v>
      </c>
      <c r="AF18">
        <v>8.8740000000000006</v>
      </c>
      <c r="AG18">
        <v>19.1172</v>
      </c>
      <c r="AH18">
        <v>70.172700000000006</v>
      </c>
      <c r="AI18">
        <v>0</v>
      </c>
      <c r="AJ18">
        <v>0</v>
      </c>
      <c r="AK18">
        <v>50.76</v>
      </c>
      <c r="AL18">
        <v>34.86</v>
      </c>
      <c r="AM18">
        <v>5.2786799999999996</v>
      </c>
      <c r="AN18">
        <v>0.78432999999999997</v>
      </c>
      <c r="AO18">
        <v>21.462</v>
      </c>
      <c r="AP18">
        <v>11.529</v>
      </c>
      <c r="AQ18">
        <v>0</v>
      </c>
      <c r="AR18">
        <v>13.247999999999999</v>
      </c>
      <c r="AS18">
        <v>11.434200000000001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70.269999999999982</v>
      </c>
      <c r="BA18">
        <f t="shared" si="1"/>
        <v>2156.4373160000005</v>
      </c>
      <c r="BB18">
        <v>15</v>
      </c>
      <c r="BD18">
        <v>22.05</v>
      </c>
      <c r="BE18">
        <v>4.33</v>
      </c>
      <c r="BF18">
        <v>1.61</v>
      </c>
      <c r="BG18">
        <v>0</v>
      </c>
      <c r="BH18">
        <v>5.44</v>
      </c>
      <c r="BI18">
        <v>6.8</v>
      </c>
      <c r="BJ18">
        <v>2.14</v>
      </c>
      <c r="BK18">
        <v>4.03</v>
      </c>
      <c r="BL18">
        <v>1.92</v>
      </c>
      <c r="BM18">
        <v>0</v>
      </c>
      <c r="BN18">
        <v>0</v>
      </c>
      <c r="BO18">
        <v>15.29</v>
      </c>
      <c r="BP18">
        <v>3.71</v>
      </c>
      <c r="BQ18">
        <v>0</v>
      </c>
      <c r="BR18">
        <v>2.71</v>
      </c>
      <c r="BS18">
        <v>0.24</v>
      </c>
      <c r="BT18">
        <v>0</v>
      </c>
      <c r="BU18">
        <v>0</v>
      </c>
      <c r="BV18">
        <v>0</v>
      </c>
      <c r="BW18">
        <f t="shared" si="2"/>
        <v>70.269999999999982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515.97239999999999</v>
      </c>
      <c r="M19">
        <v>46</v>
      </c>
      <c r="N19">
        <v>118.125</v>
      </c>
      <c r="O19">
        <v>123.66562500000001</v>
      </c>
      <c r="P19">
        <v>139.31</v>
      </c>
      <c r="Q19">
        <v>17.277699999999999</v>
      </c>
      <c r="R19">
        <v>34.622999999999998</v>
      </c>
      <c r="S19">
        <v>21.687000000000001</v>
      </c>
      <c r="T19">
        <v>0</v>
      </c>
      <c r="U19">
        <v>276.75</v>
      </c>
      <c r="V19">
        <v>14.25</v>
      </c>
      <c r="W19">
        <v>42.49</v>
      </c>
      <c r="X19">
        <v>147.515625</v>
      </c>
      <c r="Y19">
        <v>0</v>
      </c>
      <c r="Z19">
        <v>6.5537999999999998</v>
      </c>
      <c r="AA19">
        <v>42.66</v>
      </c>
      <c r="AB19">
        <v>0</v>
      </c>
      <c r="AC19">
        <v>0</v>
      </c>
      <c r="AD19">
        <v>27.3447</v>
      </c>
      <c r="AE19">
        <v>49.436556000000003</v>
      </c>
      <c r="AF19">
        <v>8.8740000000000006</v>
      </c>
      <c r="AG19">
        <v>19.1172</v>
      </c>
      <c r="AH19">
        <v>70.172700000000006</v>
      </c>
      <c r="AI19">
        <v>0</v>
      </c>
      <c r="AJ19">
        <v>0</v>
      </c>
      <c r="AK19">
        <v>50.76</v>
      </c>
      <c r="AL19">
        <v>59.262</v>
      </c>
      <c r="AM19">
        <v>5.2786799999999996</v>
      </c>
      <c r="AN19">
        <v>0.78432999999999997</v>
      </c>
      <c r="AO19">
        <v>21.462</v>
      </c>
      <c r="AP19">
        <v>11.529</v>
      </c>
      <c r="AQ19">
        <v>0</v>
      </c>
      <c r="AR19">
        <v>13.247999999999999</v>
      </c>
      <c r="AS19">
        <v>11.434200000000001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70.289999999999992</v>
      </c>
      <c r="BA19">
        <f t="shared" si="1"/>
        <v>2165.8593160000005</v>
      </c>
      <c r="BB19">
        <v>16</v>
      </c>
      <c r="BD19">
        <v>22.05</v>
      </c>
      <c r="BE19">
        <v>4.33</v>
      </c>
      <c r="BF19">
        <v>1.61</v>
      </c>
      <c r="BG19">
        <v>0</v>
      </c>
      <c r="BH19">
        <v>5.44</v>
      </c>
      <c r="BI19">
        <v>6.8</v>
      </c>
      <c r="BJ19">
        <v>2.14</v>
      </c>
      <c r="BK19">
        <v>4.03</v>
      </c>
      <c r="BL19">
        <v>1.92</v>
      </c>
      <c r="BM19">
        <v>0</v>
      </c>
      <c r="BN19">
        <v>0</v>
      </c>
      <c r="BO19">
        <v>15.29</v>
      </c>
      <c r="BP19">
        <v>3.71</v>
      </c>
      <c r="BQ19">
        <v>0</v>
      </c>
      <c r="BR19">
        <v>2.72</v>
      </c>
      <c r="BS19">
        <v>0.25</v>
      </c>
      <c r="BT19">
        <v>0</v>
      </c>
      <c r="BU19">
        <v>0</v>
      </c>
      <c r="BV19">
        <v>0</v>
      </c>
      <c r="BW19">
        <f t="shared" si="2"/>
        <v>70.289999999999992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505.97239999999999</v>
      </c>
      <c r="M20">
        <v>46</v>
      </c>
      <c r="N20">
        <v>118.125</v>
      </c>
      <c r="O20">
        <v>123.66562500000001</v>
      </c>
      <c r="P20">
        <v>139.31</v>
      </c>
      <c r="Q20">
        <v>17.277699999999999</v>
      </c>
      <c r="R20">
        <v>34.622999999999998</v>
      </c>
      <c r="S20">
        <v>21.687000000000001</v>
      </c>
      <c r="T20">
        <v>0</v>
      </c>
      <c r="U20">
        <v>276.75</v>
      </c>
      <c r="V20">
        <v>14.25</v>
      </c>
      <c r="W20">
        <v>42.49</v>
      </c>
      <c r="X20">
        <v>147.515625</v>
      </c>
      <c r="Y20">
        <v>0</v>
      </c>
      <c r="Z20">
        <v>6.5537999999999998</v>
      </c>
      <c r="AA20">
        <v>42.66</v>
      </c>
      <c r="AB20">
        <v>0</v>
      </c>
      <c r="AC20">
        <v>0</v>
      </c>
      <c r="AD20">
        <v>27.3447</v>
      </c>
      <c r="AE20">
        <v>49.436556000000003</v>
      </c>
      <c r="AF20">
        <v>8.8740000000000006</v>
      </c>
      <c r="AG20">
        <v>19.1172</v>
      </c>
      <c r="AH20">
        <v>70.172700000000006</v>
      </c>
      <c r="AI20">
        <v>0</v>
      </c>
      <c r="AJ20">
        <v>0</v>
      </c>
      <c r="AK20">
        <v>50.76</v>
      </c>
      <c r="AL20">
        <v>80.177999999999997</v>
      </c>
      <c r="AM20">
        <v>5.2786799999999996</v>
      </c>
      <c r="AN20">
        <v>0.78432999999999997</v>
      </c>
      <c r="AO20">
        <v>21.462</v>
      </c>
      <c r="AP20">
        <v>11.529</v>
      </c>
      <c r="AQ20">
        <v>0</v>
      </c>
      <c r="AR20">
        <v>13.247999999999999</v>
      </c>
      <c r="AS20">
        <v>11.434200000000001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70.289999999999992</v>
      </c>
      <c r="BA20">
        <f t="shared" si="1"/>
        <v>2176.7753160000002</v>
      </c>
      <c r="BB20">
        <v>17</v>
      </c>
      <c r="BD20">
        <v>22.05</v>
      </c>
      <c r="BE20">
        <v>4.33</v>
      </c>
      <c r="BF20">
        <v>1.61</v>
      </c>
      <c r="BG20">
        <v>0</v>
      </c>
      <c r="BH20">
        <v>5.44</v>
      </c>
      <c r="BI20">
        <v>6.8</v>
      </c>
      <c r="BJ20">
        <v>2.14</v>
      </c>
      <c r="BK20">
        <v>4.03</v>
      </c>
      <c r="BL20">
        <v>1.92</v>
      </c>
      <c r="BM20">
        <v>0</v>
      </c>
      <c r="BN20">
        <v>0</v>
      </c>
      <c r="BO20">
        <v>15.29</v>
      </c>
      <c r="BP20">
        <v>3.71</v>
      </c>
      <c r="BQ20">
        <v>0</v>
      </c>
      <c r="BR20">
        <v>2.72</v>
      </c>
      <c r="BS20">
        <v>0.25</v>
      </c>
      <c r="BT20">
        <v>0</v>
      </c>
      <c r="BU20">
        <v>0</v>
      </c>
      <c r="BV20">
        <v>0</v>
      </c>
      <c r="BW20">
        <f t="shared" si="2"/>
        <v>70.289999999999992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188.73820000000001</v>
      </c>
      <c r="L21">
        <v>499.97239999999999</v>
      </c>
      <c r="M21">
        <v>46</v>
      </c>
      <c r="N21">
        <v>118.125</v>
      </c>
      <c r="O21">
        <v>123.66562500000001</v>
      </c>
      <c r="P21">
        <v>139.31</v>
      </c>
      <c r="Q21">
        <v>17.277699999999999</v>
      </c>
      <c r="R21">
        <v>34.622999999999998</v>
      </c>
      <c r="S21">
        <v>21.687000000000001</v>
      </c>
      <c r="T21">
        <v>0</v>
      </c>
      <c r="U21">
        <v>276.75</v>
      </c>
      <c r="V21">
        <v>14.25</v>
      </c>
      <c r="W21">
        <v>42.49</v>
      </c>
      <c r="X21">
        <v>147.515625</v>
      </c>
      <c r="Y21">
        <v>0</v>
      </c>
      <c r="Z21">
        <v>6.5537999999999998</v>
      </c>
      <c r="AA21">
        <v>42.66</v>
      </c>
      <c r="AB21">
        <v>0</v>
      </c>
      <c r="AC21">
        <v>0</v>
      </c>
      <c r="AD21">
        <v>27.3447</v>
      </c>
      <c r="AE21">
        <v>49.436556000000003</v>
      </c>
      <c r="AF21">
        <v>8.8740000000000006</v>
      </c>
      <c r="AG21">
        <v>19.1172</v>
      </c>
      <c r="AH21">
        <v>70.172700000000006</v>
      </c>
      <c r="AI21">
        <v>0</v>
      </c>
      <c r="AJ21">
        <v>0</v>
      </c>
      <c r="AK21">
        <v>50.76</v>
      </c>
      <c r="AL21">
        <v>80.177999999999997</v>
      </c>
      <c r="AM21">
        <v>5.2786799999999996</v>
      </c>
      <c r="AN21">
        <v>0.78432999999999997</v>
      </c>
      <c r="AO21">
        <v>21.462</v>
      </c>
      <c r="AP21">
        <v>11.529</v>
      </c>
      <c r="AQ21">
        <v>0</v>
      </c>
      <c r="AR21">
        <v>13.247999999999999</v>
      </c>
      <c r="AS21">
        <v>11.434200000000001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70.439999999999984</v>
      </c>
      <c r="BA21">
        <f t="shared" si="1"/>
        <v>2170.9253160000003</v>
      </c>
      <c r="BB21">
        <v>18</v>
      </c>
      <c r="BD21">
        <v>22.05</v>
      </c>
      <c r="BE21">
        <v>4.33</v>
      </c>
      <c r="BF21">
        <v>1.61</v>
      </c>
      <c r="BG21">
        <v>0</v>
      </c>
      <c r="BH21">
        <v>5.44</v>
      </c>
      <c r="BI21">
        <v>6.8</v>
      </c>
      <c r="BJ21">
        <v>2.31</v>
      </c>
      <c r="BK21">
        <v>4.03</v>
      </c>
      <c r="BL21">
        <v>1.91</v>
      </c>
      <c r="BM21">
        <v>0</v>
      </c>
      <c r="BN21">
        <v>0</v>
      </c>
      <c r="BO21">
        <v>15.29</v>
      </c>
      <c r="BP21">
        <v>3.71</v>
      </c>
      <c r="BQ21">
        <v>0</v>
      </c>
      <c r="BR21">
        <v>2.72</v>
      </c>
      <c r="BS21">
        <v>0.24</v>
      </c>
      <c r="BT21">
        <v>0</v>
      </c>
      <c r="BU21">
        <v>0</v>
      </c>
      <c r="BV21">
        <v>0</v>
      </c>
      <c r="BW21">
        <f t="shared" si="2"/>
        <v>70.439999999999984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188.73820000000001</v>
      </c>
      <c r="L22">
        <v>494.97239999999999</v>
      </c>
      <c r="M22">
        <v>46</v>
      </c>
      <c r="N22">
        <v>118.125</v>
      </c>
      <c r="O22">
        <v>123.66562500000001</v>
      </c>
      <c r="P22">
        <v>139.31</v>
      </c>
      <c r="Q22">
        <v>17.277699999999999</v>
      </c>
      <c r="R22">
        <v>34.622999999999998</v>
      </c>
      <c r="S22">
        <v>21.687000000000001</v>
      </c>
      <c r="T22">
        <v>0</v>
      </c>
      <c r="U22">
        <v>276.75</v>
      </c>
      <c r="V22">
        <v>14.25</v>
      </c>
      <c r="W22">
        <v>42.49</v>
      </c>
      <c r="X22">
        <v>147.515625</v>
      </c>
      <c r="Y22">
        <v>0</v>
      </c>
      <c r="Z22">
        <v>6.5537999999999998</v>
      </c>
      <c r="AA22">
        <v>42.66</v>
      </c>
      <c r="AB22">
        <v>0</v>
      </c>
      <c r="AC22">
        <v>0</v>
      </c>
      <c r="AD22">
        <v>27.3447</v>
      </c>
      <c r="AE22">
        <v>49.436556000000003</v>
      </c>
      <c r="AF22">
        <v>8.8740000000000006</v>
      </c>
      <c r="AG22">
        <v>19.1172</v>
      </c>
      <c r="AH22">
        <v>70.172700000000006</v>
      </c>
      <c r="AI22">
        <v>0</v>
      </c>
      <c r="AJ22">
        <v>0</v>
      </c>
      <c r="AK22">
        <v>50.76</v>
      </c>
      <c r="AL22">
        <v>80.177999999999997</v>
      </c>
      <c r="AM22">
        <v>5.2786799999999996</v>
      </c>
      <c r="AN22">
        <v>0.78432999999999997</v>
      </c>
      <c r="AO22">
        <v>21.462</v>
      </c>
      <c r="AP22">
        <v>11.529</v>
      </c>
      <c r="AQ22">
        <v>0</v>
      </c>
      <c r="AR22">
        <v>13.247999999999999</v>
      </c>
      <c r="AS22">
        <v>11.434200000000001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70.419999999999987</v>
      </c>
      <c r="BA22">
        <f t="shared" si="1"/>
        <v>2165.9053160000003</v>
      </c>
      <c r="BB22">
        <v>19</v>
      </c>
      <c r="BD22">
        <v>22.05</v>
      </c>
      <c r="BE22">
        <v>4.33</v>
      </c>
      <c r="BF22">
        <v>1.59</v>
      </c>
      <c r="BG22">
        <v>0</v>
      </c>
      <c r="BH22">
        <v>5.44</v>
      </c>
      <c r="BI22">
        <v>6.8</v>
      </c>
      <c r="BJ22">
        <v>2.31</v>
      </c>
      <c r="BK22">
        <v>4.03</v>
      </c>
      <c r="BL22">
        <v>1.91</v>
      </c>
      <c r="BM22">
        <v>0</v>
      </c>
      <c r="BN22">
        <v>0</v>
      </c>
      <c r="BO22">
        <v>15.29</v>
      </c>
      <c r="BP22">
        <v>3.71</v>
      </c>
      <c r="BQ22">
        <v>0</v>
      </c>
      <c r="BR22">
        <v>2.72</v>
      </c>
      <c r="BS22">
        <v>0.24</v>
      </c>
      <c r="BT22">
        <v>0</v>
      </c>
      <c r="BU22">
        <v>0</v>
      </c>
      <c r="BV22">
        <v>0</v>
      </c>
      <c r="BW22">
        <f t="shared" si="2"/>
        <v>70.419999999999987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188.73820000000001</v>
      </c>
      <c r="L23">
        <v>495.97239999999999</v>
      </c>
      <c r="M23">
        <v>46</v>
      </c>
      <c r="N23">
        <v>118.125</v>
      </c>
      <c r="O23">
        <v>123.66562500000001</v>
      </c>
      <c r="P23">
        <v>139.31</v>
      </c>
      <c r="Q23">
        <v>17.277699999999999</v>
      </c>
      <c r="R23">
        <v>34.622999999999998</v>
      </c>
      <c r="S23">
        <v>21.687000000000001</v>
      </c>
      <c r="T23">
        <v>0</v>
      </c>
      <c r="U23">
        <v>276.75</v>
      </c>
      <c r="V23">
        <v>14.25</v>
      </c>
      <c r="W23">
        <v>42.49</v>
      </c>
      <c r="X23">
        <v>147.515625</v>
      </c>
      <c r="Y23">
        <v>0</v>
      </c>
      <c r="Z23">
        <v>6.5537999999999998</v>
      </c>
      <c r="AA23">
        <v>42.66</v>
      </c>
      <c r="AB23">
        <v>0</v>
      </c>
      <c r="AC23">
        <v>0</v>
      </c>
      <c r="AD23">
        <v>27.3447</v>
      </c>
      <c r="AE23">
        <v>49.436556000000003</v>
      </c>
      <c r="AF23">
        <v>8.8740000000000006</v>
      </c>
      <c r="AG23">
        <v>19.1172</v>
      </c>
      <c r="AH23">
        <v>70.172700000000006</v>
      </c>
      <c r="AI23">
        <v>14.003</v>
      </c>
      <c r="AJ23">
        <v>0</v>
      </c>
      <c r="AK23">
        <v>50.76</v>
      </c>
      <c r="AL23">
        <v>80.177999999999997</v>
      </c>
      <c r="AM23">
        <v>5.2786799999999996</v>
      </c>
      <c r="AN23">
        <v>0.78432999999999997</v>
      </c>
      <c r="AO23">
        <v>21.462</v>
      </c>
      <c r="AP23">
        <v>11.529</v>
      </c>
      <c r="AQ23">
        <v>0</v>
      </c>
      <c r="AR23">
        <v>13.247999999999999</v>
      </c>
      <c r="AS23">
        <v>11.434200000000001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70.47</v>
      </c>
      <c r="BA23">
        <f t="shared" si="1"/>
        <v>2180.9583160000002</v>
      </c>
      <c r="BB23">
        <v>20</v>
      </c>
      <c r="BD23">
        <v>22.05</v>
      </c>
      <c r="BE23">
        <v>4.33</v>
      </c>
      <c r="BF23">
        <v>1.68</v>
      </c>
      <c r="BG23">
        <v>0</v>
      </c>
      <c r="BH23">
        <v>5.44</v>
      </c>
      <c r="BI23">
        <v>6.8</v>
      </c>
      <c r="BJ23">
        <v>2.31</v>
      </c>
      <c r="BK23">
        <v>4.03</v>
      </c>
      <c r="BL23">
        <v>1.91</v>
      </c>
      <c r="BM23">
        <v>0</v>
      </c>
      <c r="BN23">
        <v>0</v>
      </c>
      <c r="BO23">
        <v>15.29</v>
      </c>
      <c r="BP23">
        <v>3.71</v>
      </c>
      <c r="BQ23">
        <v>0</v>
      </c>
      <c r="BR23">
        <v>2.72</v>
      </c>
      <c r="BS23">
        <v>0.2</v>
      </c>
      <c r="BT23">
        <v>0</v>
      </c>
      <c r="BU23">
        <v>0</v>
      </c>
      <c r="BV23">
        <v>0</v>
      </c>
      <c r="BW23">
        <f t="shared" si="2"/>
        <v>70.47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188.73820000000001</v>
      </c>
      <c r="L24">
        <v>504.97239999999999</v>
      </c>
      <c r="M24">
        <v>46</v>
      </c>
      <c r="N24">
        <v>118.125</v>
      </c>
      <c r="O24">
        <v>123.66562500000001</v>
      </c>
      <c r="P24">
        <v>139.31</v>
      </c>
      <c r="Q24">
        <v>21.82</v>
      </c>
      <c r="R24">
        <v>42.390099999999997</v>
      </c>
      <c r="S24">
        <v>26.3901</v>
      </c>
      <c r="T24">
        <v>0</v>
      </c>
      <c r="U24">
        <v>276.75</v>
      </c>
      <c r="V24">
        <v>14.25</v>
      </c>
      <c r="W24">
        <v>42.49</v>
      </c>
      <c r="X24">
        <v>147.515625</v>
      </c>
      <c r="Y24">
        <v>0</v>
      </c>
      <c r="Z24">
        <v>6.5537999999999998</v>
      </c>
      <c r="AA24">
        <v>42.66</v>
      </c>
      <c r="AB24">
        <v>0</v>
      </c>
      <c r="AC24">
        <v>0</v>
      </c>
      <c r="AD24">
        <v>27.3447</v>
      </c>
      <c r="AE24">
        <v>49.436556000000003</v>
      </c>
      <c r="AF24">
        <v>8.8740000000000006</v>
      </c>
      <c r="AG24">
        <v>19.1172</v>
      </c>
      <c r="AH24">
        <v>70.172700000000006</v>
      </c>
      <c r="AI24">
        <v>14.003</v>
      </c>
      <c r="AJ24">
        <v>0</v>
      </c>
      <c r="AK24">
        <v>50.76</v>
      </c>
      <c r="AL24">
        <v>80.177999999999997</v>
      </c>
      <c r="AM24">
        <v>5.2786799999999996</v>
      </c>
      <c r="AN24">
        <v>0.78432999999999997</v>
      </c>
      <c r="AO24">
        <v>21.462</v>
      </c>
      <c r="AP24">
        <v>11.529</v>
      </c>
      <c r="AQ24">
        <v>0</v>
      </c>
      <c r="AR24">
        <v>13.247999999999999</v>
      </c>
      <c r="AS24">
        <v>11.434200000000001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70.47</v>
      </c>
      <c r="BA24">
        <f t="shared" si="1"/>
        <v>2206.970816</v>
      </c>
      <c r="BB24">
        <v>21</v>
      </c>
      <c r="BD24">
        <v>22.05</v>
      </c>
      <c r="BE24">
        <v>4.33</v>
      </c>
      <c r="BF24">
        <v>1.68</v>
      </c>
      <c r="BG24">
        <v>0</v>
      </c>
      <c r="BH24">
        <v>5.44</v>
      </c>
      <c r="BI24">
        <v>6.8</v>
      </c>
      <c r="BJ24">
        <v>2.31</v>
      </c>
      <c r="BK24">
        <v>4.03</v>
      </c>
      <c r="BL24">
        <v>1.91</v>
      </c>
      <c r="BM24">
        <v>0</v>
      </c>
      <c r="BN24">
        <v>0</v>
      </c>
      <c r="BO24">
        <v>15.29</v>
      </c>
      <c r="BP24">
        <v>3.71</v>
      </c>
      <c r="BQ24">
        <v>0</v>
      </c>
      <c r="BR24">
        <v>2.72</v>
      </c>
      <c r="BS24">
        <v>0.2</v>
      </c>
      <c r="BT24">
        <v>0</v>
      </c>
      <c r="BU24">
        <v>0</v>
      </c>
      <c r="BV24">
        <v>0</v>
      </c>
      <c r="BW24">
        <f t="shared" si="2"/>
        <v>70.47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188.73820000000001</v>
      </c>
      <c r="L25">
        <v>512.97239999999999</v>
      </c>
      <c r="M25">
        <v>46</v>
      </c>
      <c r="N25">
        <v>118.125</v>
      </c>
      <c r="O25">
        <v>123.66562500000001</v>
      </c>
      <c r="P25">
        <v>139.31</v>
      </c>
      <c r="Q25">
        <v>21.82</v>
      </c>
      <c r="R25">
        <v>42.390099999999997</v>
      </c>
      <c r="S25">
        <v>26.3901</v>
      </c>
      <c r="T25">
        <v>0</v>
      </c>
      <c r="U25">
        <v>276.75</v>
      </c>
      <c r="V25">
        <v>14.25</v>
      </c>
      <c r="W25">
        <v>42.49</v>
      </c>
      <c r="X25">
        <v>147.515625</v>
      </c>
      <c r="Y25">
        <v>0</v>
      </c>
      <c r="Z25">
        <v>6.5537999999999998</v>
      </c>
      <c r="AA25">
        <v>42.66</v>
      </c>
      <c r="AB25">
        <v>0</v>
      </c>
      <c r="AC25">
        <v>0</v>
      </c>
      <c r="AD25">
        <v>36.544144000000003</v>
      </c>
      <c r="AE25">
        <v>49.436556000000003</v>
      </c>
      <c r="AF25">
        <v>8.8740000000000006</v>
      </c>
      <c r="AG25">
        <v>19.1172</v>
      </c>
      <c r="AH25">
        <v>70.172700000000006</v>
      </c>
      <c r="AI25">
        <v>14.003</v>
      </c>
      <c r="AJ25">
        <v>0</v>
      </c>
      <c r="AK25">
        <v>50.76</v>
      </c>
      <c r="AL25">
        <v>80.177999999999997</v>
      </c>
      <c r="AM25">
        <v>10.557359999999999</v>
      </c>
      <c r="AN25">
        <v>0.78432999999999997</v>
      </c>
      <c r="AO25">
        <v>21.462</v>
      </c>
      <c r="AP25">
        <v>11.529</v>
      </c>
      <c r="AQ25">
        <v>0</v>
      </c>
      <c r="AR25">
        <v>13.247999999999999</v>
      </c>
      <c r="AS25">
        <v>11.434200000000001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68.58</v>
      </c>
      <c r="BA25">
        <f t="shared" si="1"/>
        <v>2227.5589399999999</v>
      </c>
      <c r="BB25">
        <v>22</v>
      </c>
      <c r="BD25">
        <v>22.05</v>
      </c>
      <c r="BE25">
        <v>4.33</v>
      </c>
      <c r="BF25">
        <v>1.38</v>
      </c>
      <c r="BG25">
        <v>0</v>
      </c>
      <c r="BH25">
        <v>5.44</v>
      </c>
      <c r="BI25">
        <v>6.8</v>
      </c>
      <c r="BJ25">
        <v>2.31</v>
      </c>
      <c r="BK25">
        <v>4.03</v>
      </c>
      <c r="BL25">
        <v>1.94</v>
      </c>
      <c r="BM25">
        <v>0</v>
      </c>
      <c r="BN25">
        <v>0</v>
      </c>
      <c r="BO25">
        <v>15.29</v>
      </c>
      <c r="BP25">
        <v>3.71</v>
      </c>
      <c r="BQ25">
        <v>0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68.58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188.73820000000001</v>
      </c>
      <c r="L26">
        <v>523.97239999999999</v>
      </c>
      <c r="M26">
        <v>46</v>
      </c>
      <c r="N26">
        <v>118.125</v>
      </c>
      <c r="O26">
        <v>123.66562500000001</v>
      </c>
      <c r="P26">
        <v>139.31</v>
      </c>
      <c r="Q26">
        <v>21.82</v>
      </c>
      <c r="R26">
        <v>42.390099999999997</v>
      </c>
      <c r="S26">
        <v>26.3901</v>
      </c>
      <c r="T26">
        <v>0</v>
      </c>
      <c r="U26">
        <v>276.75</v>
      </c>
      <c r="V26">
        <v>14.25</v>
      </c>
      <c r="W26">
        <v>42.49</v>
      </c>
      <c r="X26">
        <v>147.515625</v>
      </c>
      <c r="Y26">
        <v>0</v>
      </c>
      <c r="Z26">
        <v>6.5537999999999998</v>
      </c>
      <c r="AA26">
        <v>42.66</v>
      </c>
      <c r="AB26">
        <v>0</v>
      </c>
      <c r="AC26">
        <v>0</v>
      </c>
      <c r="AD26">
        <v>36.544144000000003</v>
      </c>
      <c r="AE26">
        <v>49.436556000000003</v>
      </c>
      <c r="AF26">
        <v>8.8740000000000006</v>
      </c>
      <c r="AG26">
        <v>19.1172</v>
      </c>
      <c r="AH26">
        <v>70.172700000000006</v>
      </c>
      <c r="AI26">
        <v>14.003</v>
      </c>
      <c r="AJ26">
        <v>0</v>
      </c>
      <c r="AK26">
        <v>50.76</v>
      </c>
      <c r="AL26">
        <v>58.1</v>
      </c>
      <c r="AM26">
        <v>15.740064</v>
      </c>
      <c r="AN26">
        <v>0.78432999999999997</v>
      </c>
      <c r="AO26">
        <v>21.462</v>
      </c>
      <c r="AP26">
        <v>11.529</v>
      </c>
      <c r="AQ26">
        <v>0</v>
      </c>
      <c r="AR26">
        <v>13.247999999999999</v>
      </c>
      <c r="AS26">
        <v>11.434200000000001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68.22999999999999</v>
      </c>
      <c r="BA26">
        <f t="shared" si="1"/>
        <v>2221.3136440000003</v>
      </c>
      <c r="BB26">
        <v>23</v>
      </c>
      <c r="BD26">
        <v>22.05</v>
      </c>
      <c r="BE26">
        <v>4.33</v>
      </c>
      <c r="BF26">
        <v>1.38</v>
      </c>
      <c r="BG26">
        <v>0</v>
      </c>
      <c r="BH26">
        <v>5.44</v>
      </c>
      <c r="BI26">
        <v>6.8</v>
      </c>
      <c r="BJ26">
        <v>2.31</v>
      </c>
      <c r="BK26">
        <v>4.1100000000000003</v>
      </c>
      <c r="BL26">
        <v>1.51</v>
      </c>
      <c r="BM26">
        <v>0</v>
      </c>
      <c r="BN26">
        <v>0</v>
      </c>
      <c r="BO26">
        <v>15.29</v>
      </c>
      <c r="BP26">
        <v>3.71</v>
      </c>
      <c r="BQ26">
        <v>0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68.22999999999999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188.73820000000001</v>
      </c>
      <c r="L27">
        <v>589.97239999999999</v>
      </c>
      <c r="M27">
        <v>46</v>
      </c>
      <c r="N27">
        <v>118.125</v>
      </c>
      <c r="O27">
        <v>123.66562500000001</v>
      </c>
      <c r="P27">
        <v>139.31</v>
      </c>
      <c r="Q27">
        <v>21.82</v>
      </c>
      <c r="R27">
        <v>42.390099999999997</v>
      </c>
      <c r="S27">
        <v>26.3901</v>
      </c>
      <c r="T27">
        <v>0</v>
      </c>
      <c r="U27">
        <v>276.75</v>
      </c>
      <c r="V27">
        <v>14.25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0</v>
      </c>
      <c r="AC27">
        <v>0</v>
      </c>
      <c r="AD27">
        <v>36.544144000000003</v>
      </c>
      <c r="AE27">
        <v>49.436556000000003</v>
      </c>
      <c r="AF27">
        <v>8.8740000000000006</v>
      </c>
      <c r="AG27">
        <v>19.1172</v>
      </c>
      <c r="AH27">
        <v>70.172700000000006</v>
      </c>
      <c r="AI27">
        <v>48.883200000000002</v>
      </c>
      <c r="AJ27">
        <v>0</v>
      </c>
      <c r="AK27">
        <v>50.76</v>
      </c>
      <c r="AL27">
        <v>34.86</v>
      </c>
      <c r="AM27">
        <v>15.740064</v>
      </c>
      <c r="AN27">
        <v>0.78432999999999997</v>
      </c>
      <c r="AO27">
        <v>21.462</v>
      </c>
      <c r="AP27">
        <v>11.529</v>
      </c>
      <c r="AQ27">
        <v>15.561</v>
      </c>
      <c r="AR27">
        <v>52.991999999999997</v>
      </c>
      <c r="AS27">
        <v>32.150280000000002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68.330000000000013</v>
      </c>
      <c r="BA27">
        <f t="shared" si="1"/>
        <v>2381.6287240000011</v>
      </c>
      <c r="BB27">
        <v>24</v>
      </c>
      <c r="BD27">
        <v>22.05</v>
      </c>
      <c r="BE27">
        <v>4.33</v>
      </c>
      <c r="BF27">
        <v>1.22</v>
      </c>
      <c r="BG27">
        <v>0</v>
      </c>
      <c r="BH27">
        <v>5.62</v>
      </c>
      <c r="BI27">
        <v>6.93</v>
      </c>
      <c r="BJ27">
        <v>2.31</v>
      </c>
      <c r="BK27">
        <v>4.1100000000000003</v>
      </c>
      <c r="BL27">
        <v>1</v>
      </c>
      <c r="BM27">
        <v>0</v>
      </c>
      <c r="BN27">
        <v>0</v>
      </c>
      <c r="BO27">
        <v>15.67</v>
      </c>
      <c r="BP27">
        <v>3.85</v>
      </c>
      <c r="BQ27">
        <v>0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68.330000000000013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213.73820000000001</v>
      </c>
      <c r="L28">
        <v>568.97239999999999</v>
      </c>
      <c r="M28">
        <v>46</v>
      </c>
      <c r="N28">
        <v>118.125</v>
      </c>
      <c r="O28">
        <v>123.66562500000001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276.75</v>
      </c>
      <c r="V28">
        <v>14.25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0</v>
      </c>
      <c r="AC28">
        <v>0</v>
      </c>
      <c r="AD28">
        <v>36.544144000000003</v>
      </c>
      <c r="AE28">
        <v>49.436556000000003</v>
      </c>
      <c r="AF28">
        <v>8.8740000000000006</v>
      </c>
      <c r="AG28">
        <v>19.1172</v>
      </c>
      <c r="AH28">
        <v>70.172700000000006</v>
      </c>
      <c r="AI28">
        <v>48.883200000000002</v>
      </c>
      <c r="AJ28">
        <v>0</v>
      </c>
      <c r="AK28">
        <v>50.76</v>
      </c>
      <c r="AL28">
        <v>34.86</v>
      </c>
      <c r="AM28">
        <v>15.740064</v>
      </c>
      <c r="AN28">
        <v>0.78432999999999997</v>
      </c>
      <c r="AO28">
        <v>21.462</v>
      </c>
      <c r="AP28">
        <v>11.529</v>
      </c>
      <c r="AQ28">
        <v>31.122</v>
      </c>
      <c r="AR28">
        <v>52.991999999999997</v>
      </c>
      <c r="AS28">
        <v>32.150280000000002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68.050000000000011</v>
      </c>
      <c r="BA28">
        <f t="shared" si="1"/>
        <v>2400.909724000001</v>
      </c>
      <c r="BB28">
        <v>25</v>
      </c>
      <c r="BD28">
        <v>22.05</v>
      </c>
      <c r="BE28">
        <v>4.33</v>
      </c>
      <c r="BF28">
        <v>1.22</v>
      </c>
      <c r="BG28">
        <v>0</v>
      </c>
      <c r="BH28">
        <v>5.62</v>
      </c>
      <c r="BI28">
        <v>6.93</v>
      </c>
      <c r="BJ28">
        <v>2.0299999999999998</v>
      </c>
      <c r="BK28">
        <v>4.1100000000000003</v>
      </c>
      <c r="BL28">
        <v>1</v>
      </c>
      <c r="BM28">
        <v>0</v>
      </c>
      <c r="BN28">
        <v>0</v>
      </c>
      <c r="BO28">
        <v>15.67</v>
      </c>
      <c r="BP28">
        <v>3.85</v>
      </c>
      <c r="BQ28">
        <v>0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68.050000000000011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213.73820000000001</v>
      </c>
      <c r="L29">
        <v>592.97239999999999</v>
      </c>
      <c r="M29">
        <v>46</v>
      </c>
      <c r="N29">
        <v>118.125</v>
      </c>
      <c r="O29">
        <v>123.66562500000001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276.75</v>
      </c>
      <c r="V29">
        <v>14.25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0</v>
      </c>
      <c r="AC29">
        <v>0</v>
      </c>
      <c r="AD29">
        <v>36.544144000000003</v>
      </c>
      <c r="AE29">
        <v>49.436556000000003</v>
      </c>
      <c r="AF29">
        <v>8.8740000000000006</v>
      </c>
      <c r="AG29">
        <v>19.1172</v>
      </c>
      <c r="AH29">
        <v>70.172700000000006</v>
      </c>
      <c r="AI29">
        <v>48.883200000000002</v>
      </c>
      <c r="AJ29">
        <v>0</v>
      </c>
      <c r="AK29">
        <v>50.76</v>
      </c>
      <c r="AL29">
        <v>34.86</v>
      </c>
      <c r="AM29">
        <v>15.740064</v>
      </c>
      <c r="AN29">
        <v>0.78432999999999997</v>
      </c>
      <c r="AO29">
        <v>21.462</v>
      </c>
      <c r="AP29">
        <v>11.529</v>
      </c>
      <c r="AQ29">
        <v>46.683</v>
      </c>
      <c r="AR29">
        <v>11.04</v>
      </c>
      <c r="AS29">
        <v>32.150280000000002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67.970000000000013</v>
      </c>
      <c r="BA29">
        <f t="shared" si="1"/>
        <v>2398.4387240000005</v>
      </c>
      <c r="BB29">
        <v>26</v>
      </c>
      <c r="BD29">
        <v>22.05</v>
      </c>
      <c r="BE29">
        <v>4.33</v>
      </c>
      <c r="BF29">
        <v>1.22</v>
      </c>
      <c r="BG29">
        <v>0</v>
      </c>
      <c r="BH29">
        <v>5.62</v>
      </c>
      <c r="BI29">
        <v>6.93</v>
      </c>
      <c r="BJ29">
        <v>1.95</v>
      </c>
      <c r="BK29">
        <v>4.1100000000000003</v>
      </c>
      <c r="BL29">
        <v>1</v>
      </c>
      <c r="BM29">
        <v>0</v>
      </c>
      <c r="BN29">
        <v>0</v>
      </c>
      <c r="BO29">
        <v>15.67</v>
      </c>
      <c r="BP29">
        <v>3.85</v>
      </c>
      <c r="BQ29">
        <v>0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67.970000000000013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213.73820000000001</v>
      </c>
      <c r="L30">
        <v>562.97239999999999</v>
      </c>
      <c r="M30">
        <v>46</v>
      </c>
      <c r="N30">
        <v>118.125</v>
      </c>
      <c r="O30">
        <v>123.66562500000001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276.75</v>
      </c>
      <c r="V30">
        <v>14.25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0</v>
      </c>
      <c r="AC30">
        <v>0</v>
      </c>
      <c r="AD30">
        <v>36.544144000000003</v>
      </c>
      <c r="AE30">
        <v>49.436556000000003</v>
      </c>
      <c r="AF30">
        <v>8.8740000000000006</v>
      </c>
      <c r="AG30">
        <v>19.1172</v>
      </c>
      <c r="AH30">
        <v>70.172700000000006</v>
      </c>
      <c r="AI30">
        <v>48.883200000000002</v>
      </c>
      <c r="AJ30">
        <v>0</v>
      </c>
      <c r="AK30">
        <v>50.76</v>
      </c>
      <c r="AL30">
        <v>34.86</v>
      </c>
      <c r="AM30">
        <v>15.740064</v>
      </c>
      <c r="AN30">
        <v>0.78432999999999997</v>
      </c>
      <c r="AO30">
        <v>21.462</v>
      </c>
      <c r="AP30">
        <v>11.529</v>
      </c>
      <c r="AQ30">
        <v>46.683</v>
      </c>
      <c r="AR30">
        <v>11.04</v>
      </c>
      <c r="AS30">
        <v>32.150280000000002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67.970000000000013</v>
      </c>
      <c r="BA30">
        <f t="shared" si="1"/>
        <v>2368.4387240000005</v>
      </c>
      <c r="BB30">
        <v>27</v>
      </c>
      <c r="BD30">
        <v>22.05</v>
      </c>
      <c r="BE30">
        <v>4.33</v>
      </c>
      <c r="BF30">
        <v>1.22</v>
      </c>
      <c r="BG30">
        <v>0</v>
      </c>
      <c r="BH30">
        <v>5.62</v>
      </c>
      <c r="BI30">
        <v>6.93</v>
      </c>
      <c r="BJ30">
        <v>1.95</v>
      </c>
      <c r="BK30">
        <v>4.1100000000000003</v>
      </c>
      <c r="BL30">
        <v>1</v>
      </c>
      <c r="BM30">
        <v>0</v>
      </c>
      <c r="BN30">
        <v>0</v>
      </c>
      <c r="BO30">
        <v>15.67</v>
      </c>
      <c r="BP30">
        <v>3.85</v>
      </c>
      <c r="BQ30">
        <v>0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67.970000000000013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213.73820000000001</v>
      </c>
      <c r="L31">
        <v>487.97239999999999</v>
      </c>
      <c r="M31">
        <v>46</v>
      </c>
      <c r="N31">
        <v>118.125</v>
      </c>
      <c r="O31">
        <v>123.66562500000001</v>
      </c>
      <c r="P31">
        <v>132.75</v>
      </c>
      <c r="Q31">
        <v>21.82</v>
      </c>
      <c r="R31">
        <v>42.390099999999997</v>
      </c>
      <c r="S31">
        <v>26.3901</v>
      </c>
      <c r="T31">
        <v>0</v>
      </c>
      <c r="U31">
        <v>276.75</v>
      </c>
      <c r="V31">
        <v>14.25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0</v>
      </c>
      <c r="AC31">
        <v>0</v>
      </c>
      <c r="AD31">
        <v>36.544144000000003</v>
      </c>
      <c r="AE31">
        <v>49.436556000000003</v>
      </c>
      <c r="AF31">
        <v>8.8740000000000006</v>
      </c>
      <c r="AG31">
        <v>19.1172</v>
      </c>
      <c r="AH31">
        <v>70.172700000000006</v>
      </c>
      <c r="AI31">
        <v>48.883200000000002</v>
      </c>
      <c r="AJ31">
        <v>0</v>
      </c>
      <c r="AK31">
        <v>50.76</v>
      </c>
      <c r="AL31">
        <v>34.86</v>
      </c>
      <c r="AM31">
        <v>15.740064</v>
      </c>
      <c r="AN31">
        <v>0.78432999999999997</v>
      </c>
      <c r="AO31">
        <v>21.462</v>
      </c>
      <c r="AP31">
        <v>11.529</v>
      </c>
      <c r="AQ31">
        <v>46.683</v>
      </c>
      <c r="AR31">
        <v>11.04</v>
      </c>
      <c r="AS31">
        <v>11.434200000000001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67.89</v>
      </c>
      <c r="BA31">
        <f t="shared" si="1"/>
        <v>2266.0826440000005</v>
      </c>
      <c r="BB31">
        <v>28</v>
      </c>
      <c r="BD31">
        <v>22.05</v>
      </c>
      <c r="BE31">
        <v>4.33</v>
      </c>
      <c r="BF31">
        <v>1.22</v>
      </c>
      <c r="BG31">
        <v>0</v>
      </c>
      <c r="BH31">
        <v>5.62</v>
      </c>
      <c r="BI31">
        <v>6.93</v>
      </c>
      <c r="BJ31">
        <v>1.95</v>
      </c>
      <c r="BK31">
        <v>4.05</v>
      </c>
      <c r="BL31">
        <v>0.98</v>
      </c>
      <c r="BM31">
        <v>0</v>
      </c>
      <c r="BN31">
        <v>0</v>
      </c>
      <c r="BO31">
        <v>15.67</v>
      </c>
      <c r="BP31">
        <v>3.85</v>
      </c>
      <c r="BQ31">
        <v>0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67.89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213.73820000000001</v>
      </c>
      <c r="L32">
        <v>472.97239999999999</v>
      </c>
      <c r="M32">
        <v>46</v>
      </c>
      <c r="N32">
        <v>118.125</v>
      </c>
      <c r="O32">
        <v>123.66562500000001</v>
      </c>
      <c r="P32">
        <v>132.75</v>
      </c>
      <c r="Q32">
        <v>21.82</v>
      </c>
      <c r="R32">
        <v>42.390099999999997</v>
      </c>
      <c r="S32">
        <v>26.3901</v>
      </c>
      <c r="T32">
        <v>0</v>
      </c>
      <c r="U32">
        <v>276.75</v>
      </c>
      <c r="V32">
        <v>14.25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0</v>
      </c>
      <c r="AC32">
        <v>0</v>
      </c>
      <c r="AD32">
        <v>36.544144000000003</v>
      </c>
      <c r="AE32">
        <v>49.436556000000003</v>
      </c>
      <c r="AF32">
        <v>8.8740000000000006</v>
      </c>
      <c r="AG32">
        <v>19.1172</v>
      </c>
      <c r="AH32">
        <v>70.172700000000006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0.78432999999999997</v>
      </c>
      <c r="AO32">
        <v>21.462</v>
      </c>
      <c r="AP32">
        <v>11.529</v>
      </c>
      <c r="AQ32">
        <v>46.683</v>
      </c>
      <c r="AR32">
        <v>11.04</v>
      </c>
      <c r="AS32">
        <v>11.434200000000001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67.89</v>
      </c>
      <c r="BA32">
        <f t="shared" si="1"/>
        <v>2251.0826440000005</v>
      </c>
      <c r="BB32">
        <v>29</v>
      </c>
      <c r="BD32">
        <v>22.05</v>
      </c>
      <c r="BE32">
        <v>4.33</v>
      </c>
      <c r="BF32">
        <v>1.22</v>
      </c>
      <c r="BG32">
        <v>0</v>
      </c>
      <c r="BH32">
        <v>5.62</v>
      </c>
      <c r="BI32">
        <v>6.93</v>
      </c>
      <c r="BJ32">
        <v>1.95</v>
      </c>
      <c r="BK32">
        <v>4.05</v>
      </c>
      <c r="BL32">
        <v>0.98</v>
      </c>
      <c r="BM32">
        <v>0</v>
      </c>
      <c r="BN32">
        <v>0</v>
      </c>
      <c r="BO32">
        <v>15.67</v>
      </c>
      <c r="BP32">
        <v>3.85</v>
      </c>
      <c r="BQ32">
        <v>0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67.89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188.73820000000001</v>
      </c>
      <c r="L33">
        <v>467.97239999999999</v>
      </c>
      <c r="M33">
        <v>46</v>
      </c>
      <c r="N33">
        <v>118.125</v>
      </c>
      <c r="O33">
        <v>123.66562500000001</v>
      </c>
      <c r="P33">
        <v>132.75</v>
      </c>
      <c r="Q33">
        <v>21.82</v>
      </c>
      <c r="R33">
        <v>42.390099999999997</v>
      </c>
      <c r="S33">
        <v>26.3901</v>
      </c>
      <c r="T33">
        <v>0</v>
      </c>
      <c r="U33">
        <v>276.75</v>
      </c>
      <c r="V33">
        <v>14.25</v>
      </c>
      <c r="W33">
        <v>42.49</v>
      </c>
      <c r="X33">
        <v>147.515625</v>
      </c>
      <c r="Y33">
        <v>0</v>
      </c>
      <c r="Z33">
        <v>13.1076</v>
      </c>
      <c r="AA33">
        <v>42.66</v>
      </c>
      <c r="AB33">
        <v>0</v>
      </c>
      <c r="AC33">
        <v>0</v>
      </c>
      <c r="AD33">
        <v>36.544144000000003</v>
      </c>
      <c r="AE33">
        <v>49.436556000000003</v>
      </c>
      <c r="AF33">
        <v>8.8740000000000006</v>
      </c>
      <c r="AG33">
        <v>19.1172</v>
      </c>
      <c r="AH33">
        <v>70.172700000000006</v>
      </c>
      <c r="AI33">
        <v>14.003</v>
      </c>
      <c r="AJ33">
        <v>0</v>
      </c>
      <c r="AK33">
        <v>50.76</v>
      </c>
      <c r="AL33">
        <v>34.86</v>
      </c>
      <c r="AM33">
        <v>10.557359999999999</v>
      </c>
      <c r="AN33">
        <v>0.78432999999999997</v>
      </c>
      <c r="AO33">
        <v>21.462</v>
      </c>
      <c r="AP33">
        <v>11.529</v>
      </c>
      <c r="AQ33">
        <v>46.683</v>
      </c>
      <c r="AR33">
        <v>15.456</v>
      </c>
      <c r="AS33">
        <v>11.434200000000001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68.52000000000001</v>
      </c>
      <c r="BA33">
        <f t="shared" si="1"/>
        <v>2186.0657400000005</v>
      </c>
      <c r="BB33">
        <v>30</v>
      </c>
      <c r="BD33">
        <v>22.05</v>
      </c>
      <c r="BE33">
        <v>4.33</v>
      </c>
      <c r="BF33">
        <v>1.22</v>
      </c>
      <c r="BG33">
        <v>0</v>
      </c>
      <c r="BH33">
        <v>5.62</v>
      </c>
      <c r="BI33">
        <v>6.93</v>
      </c>
      <c r="BJ33">
        <v>2.06</v>
      </c>
      <c r="BK33">
        <v>4.05</v>
      </c>
      <c r="BL33">
        <v>1.5</v>
      </c>
      <c r="BM33">
        <v>0</v>
      </c>
      <c r="BN33">
        <v>0</v>
      </c>
      <c r="BO33">
        <v>15.67</v>
      </c>
      <c r="BP33">
        <v>3.85</v>
      </c>
      <c r="BQ33">
        <v>0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68.52000000000001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188.73820000000001</v>
      </c>
      <c r="L34">
        <v>455.97239999999999</v>
      </c>
      <c r="M34">
        <v>46</v>
      </c>
      <c r="N34">
        <v>118.125</v>
      </c>
      <c r="O34">
        <v>123.66562500000001</v>
      </c>
      <c r="P34">
        <v>132.75</v>
      </c>
      <c r="Q34">
        <v>18.143802000000001</v>
      </c>
      <c r="R34">
        <v>34.622999999999998</v>
      </c>
      <c r="S34">
        <v>21.687000000000001</v>
      </c>
      <c r="T34">
        <v>0</v>
      </c>
      <c r="U34">
        <v>276.75</v>
      </c>
      <c r="V34">
        <v>14.25</v>
      </c>
      <c r="W34">
        <v>42.49</v>
      </c>
      <c r="X34">
        <v>147.515625</v>
      </c>
      <c r="Y34">
        <v>0</v>
      </c>
      <c r="Z34">
        <v>13.1076</v>
      </c>
      <c r="AA34">
        <v>42.66</v>
      </c>
      <c r="AB34">
        <v>0</v>
      </c>
      <c r="AC34">
        <v>0</v>
      </c>
      <c r="AD34">
        <v>36.544144000000003</v>
      </c>
      <c r="AE34">
        <v>49.436556000000003</v>
      </c>
      <c r="AF34">
        <v>8.8740000000000006</v>
      </c>
      <c r="AG34">
        <v>19.1172</v>
      </c>
      <c r="AH34">
        <v>70.172700000000006</v>
      </c>
      <c r="AI34">
        <v>3.1825000000000001</v>
      </c>
      <c r="AJ34">
        <v>0</v>
      </c>
      <c r="AK34">
        <v>50.76</v>
      </c>
      <c r="AL34">
        <v>34.86</v>
      </c>
      <c r="AM34">
        <v>5.2786799999999996</v>
      </c>
      <c r="AN34">
        <v>0.78432999999999997</v>
      </c>
      <c r="AO34">
        <v>21.462</v>
      </c>
      <c r="AP34">
        <v>11.529</v>
      </c>
      <c r="AQ34">
        <v>31.122</v>
      </c>
      <c r="AR34">
        <v>15.456</v>
      </c>
      <c r="AS34">
        <v>11.434200000000001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68.58</v>
      </c>
      <c r="BA34">
        <f t="shared" si="1"/>
        <v>2126.3191619999998</v>
      </c>
      <c r="BB34">
        <v>31</v>
      </c>
      <c r="BD34">
        <v>22.05</v>
      </c>
      <c r="BE34">
        <v>4.33</v>
      </c>
      <c r="BF34">
        <v>1.22</v>
      </c>
      <c r="BG34">
        <v>0</v>
      </c>
      <c r="BH34">
        <v>5.62</v>
      </c>
      <c r="BI34">
        <v>6.93</v>
      </c>
      <c r="BJ34">
        <v>2.09</v>
      </c>
      <c r="BK34">
        <v>4.05</v>
      </c>
      <c r="BL34">
        <v>1.53</v>
      </c>
      <c r="BM34">
        <v>0</v>
      </c>
      <c r="BN34">
        <v>0</v>
      </c>
      <c r="BO34">
        <v>15.67</v>
      </c>
      <c r="BP34">
        <v>3.85</v>
      </c>
      <c r="BQ34">
        <v>0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68.58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188.73820000000001</v>
      </c>
      <c r="L35">
        <v>394</v>
      </c>
      <c r="M35">
        <v>46</v>
      </c>
      <c r="N35">
        <v>118.125</v>
      </c>
      <c r="O35">
        <v>123.66562500000001</v>
      </c>
      <c r="P35">
        <v>132.75</v>
      </c>
      <c r="Q35">
        <v>17.277699999999999</v>
      </c>
      <c r="R35">
        <v>34.622999999999998</v>
      </c>
      <c r="S35">
        <v>21.687000000000001</v>
      </c>
      <c r="T35">
        <v>0</v>
      </c>
      <c r="U35">
        <v>276.75</v>
      </c>
      <c r="V35">
        <v>14.25</v>
      </c>
      <c r="W35">
        <v>42.49</v>
      </c>
      <c r="X35">
        <v>147.515625</v>
      </c>
      <c r="Y35">
        <v>0</v>
      </c>
      <c r="Z35">
        <v>11.88</v>
      </c>
      <c r="AA35">
        <v>42.66</v>
      </c>
      <c r="AB35">
        <v>0</v>
      </c>
      <c r="AC35">
        <v>0</v>
      </c>
      <c r="AD35">
        <v>27.3447</v>
      </c>
      <c r="AE35">
        <v>49.436556000000003</v>
      </c>
      <c r="AF35">
        <v>8.8740000000000006</v>
      </c>
      <c r="AG35">
        <v>19.1172</v>
      </c>
      <c r="AH35">
        <v>70.172700000000006</v>
      </c>
      <c r="AI35">
        <v>3.1825000000000001</v>
      </c>
      <c r="AJ35">
        <v>0</v>
      </c>
      <c r="AK35">
        <v>50.76</v>
      </c>
      <c r="AL35">
        <v>34.86</v>
      </c>
      <c r="AM35">
        <v>5.2786799999999996</v>
      </c>
      <c r="AN35">
        <v>0.78432999999999997</v>
      </c>
      <c r="AO35">
        <v>21.167999999999999</v>
      </c>
      <c r="AP35">
        <v>11.529</v>
      </c>
      <c r="AQ35">
        <v>15.561</v>
      </c>
      <c r="AR35">
        <v>15.456</v>
      </c>
      <c r="AS35">
        <v>11.434200000000001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68.77000000000001</v>
      </c>
      <c r="BA35">
        <f t="shared" si="1"/>
        <v>2037.3886159999995</v>
      </c>
      <c r="BB35">
        <v>32</v>
      </c>
      <c r="BD35">
        <v>22.05</v>
      </c>
      <c r="BE35">
        <v>4.33</v>
      </c>
      <c r="BF35">
        <v>1.22</v>
      </c>
      <c r="BG35">
        <v>0</v>
      </c>
      <c r="BH35">
        <v>5.62</v>
      </c>
      <c r="BI35">
        <v>6.93</v>
      </c>
      <c r="BJ35">
        <v>2.3199999999999998</v>
      </c>
      <c r="BK35">
        <v>4.05</v>
      </c>
      <c r="BL35">
        <v>1.49</v>
      </c>
      <c r="BM35">
        <v>0</v>
      </c>
      <c r="BN35">
        <v>0</v>
      </c>
      <c r="BO35">
        <v>15.67</v>
      </c>
      <c r="BP35">
        <v>3.85</v>
      </c>
      <c r="BQ35">
        <v>0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68.77000000000001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188.73820000000001</v>
      </c>
      <c r="L36">
        <v>387</v>
      </c>
      <c r="M36">
        <v>46</v>
      </c>
      <c r="N36">
        <v>118.125</v>
      </c>
      <c r="O36">
        <v>123.66562500000001</v>
      </c>
      <c r="P36">
        <v>132.75</v>
      </c>
      <c r="Q36">
        <v>17.277699999999999</v>
      </c>
      <c r="R36">
        <v>34.622999999999998</v>
      </c>
      <c r="S36">
        <v>21.687000000000001</v>
      </c>
      <c r="T36">
        <v>0</v>
      </c>
      <c r="U36">
        <v>276.75</v>
      </c>
      <c r="V36">
        <v>14.25</v>
      </c>
      <c r="W36">
        <v>42.49</v>
      </c>
      <c r="X36">
        <v>147.515625</v>
      </c>
      <c r="Y36">
        <v>0</v>
      </c>
      <c r="Z36">
        <v>11.88</v>
      </c>
      <c r="AA36">
        <v>42.66</v>
      </c>
      <c r="AB36">
        <v>0</v>
      </c>
      <c r="AC36">
        <v>0</v>
      </c>
      <c r="AD36">
        <v>27.3447</v>
      </c>
      <c r="AE36">
        <v>49.436556000000003</v>
      </c>
      <c r="AF36">
        <v>8.8740000000000006</v>
      </c>
      <c r="AG36">
        <v>19.1172</v>
      </c>
      <c r="AH36">
        <v>70.172700000000006</v>
      </c>
      <c r="AI36">
        <v>3.1825000000000001</v>
      </c>
      <c r="AJ36">
        <v>0</v>
      </c>
      <c r="AK36">
        <v>50.76</v>
      </c>
      <c r="AL36">
        <v>34.86</v>
      </c>
      <c r="AM36">
        <v>5.2786799999999996</v>
      </c>
      <c r="AN36">
        <v>0.78432999999999997</v>
      </c>
      <c r="AO36">
        <v>21.167999999999999</v>
      </c>
      <c r="AP36">
        <v>11.529</v>
      </c>
      <c r="AQ36">
        <v>0</v>
      </c>
      <c r="AR36">
        <v>15.456</v>
      </c>
      <c r="AS36">
        <v>11.434200000000001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68.77000000000001</v>
      </c>
      <c r="BA36">
        <f t="shared" si="1"/>
        <v>2014.8276159999996</v>
      </c>
      <c r="BB36">
        <v>33</v>
      </c>
      <c r="BD36">
        <v>22.05</v>
      </c>
      <c r="BE36">
        <v>4.33</v>
      </c>
      <c r="BF36">
        <v>1.22</v>
      </c>
      <c r="BG36">
        <v>0</v>
      </c>
      <c r="BH36">
        <v>5.62</v>
      </c>
      <c r="BI36">
        <v>6.93</v>
      </c>
      <c r="BJ36">
        <v>2.3199999999999998</v>
      </c>
      <c r="BK36">
        <v>4.05</v>
      </c>
      <c r="BL36">
        <v>1.49</v>
      </c>
      <c r="BM36">
        <v>0</v>
      </c>
      <c r="BN36">
        <v>0</v>
      </c>
      <c r="BO36">
        <v>15.67</v>
      </c>
      <c r="BP36">
        <v>3.85</v>
      </c>
      <c r="BQ36">
        <v>0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68.77000000000001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188.73820000000001</v>
      </c>
      <c r="L37">
        <v>380</v>
      </c>
      <c r="M37">
        <v>46</v>
      </c>
      <c r="N37">
        <v>118.125</v>
      </c>
      <c r="O37">
        <v>123.66562500000001</v>
      </c>
      <c r="P37">
        <v>132.75</v>
      </c>
      <c r="Q37">
        <v>17.277699999999999</v>
      </c>
      <c r="R37">
        <v>34.622999999999998</v>
      </c>
      <c r="S37">
        <v>21.687000000000001</v>
      </c>
      <c r="T37">
        <v>0</v>
      </c>
      <c r="U37">
        <v>276.75</v>
      </c>
      <c r="V37">
        <v>14.25</v>
      </c>
      <c r="W37">
        <v>42.49</v>
      </c>
      <c r="X37">
        <v>147.515625</v>
      </c>
      <c r="Y37">
        <v>0</v>
      </c>
      <c r="Z37">
        <v>11.88</v>
      </c>
      <c r="AA37">
        <v>42.66</v>
      </c>
      <c r="AB37">
        <v>0</v>
      </c>
      <c r="AC37">
        <v>0</v>
      </c>
      <c r="AD37">
        <v>27.3447</v>
      </c>
      <c r="AE37">
        <v>49.436556000000003</v>
      </c>
      <c r="AF37">
        <v>8.8740000000000006</v>
      </c>
      <c r="AG37">
        <v>19.1172</v>
      </c>
      <c r="AH37">
        <v>70.172700000000006</v>
      </c>
      <c r="AI37">
        <v>14.003</v>
      </c>
      <c r="AJ37">
        <v>0</v>
      </c>
      <c r="AK37">
        <v>50.76</v>
      </c>
      <c r="AL37">
        <v>34.86</v>
      </c>
      <c r="AM37">
        <v>5.2786799999999996</v>
      </c>
      <c r="AN37">
        <v>0.78432999999999997</v>
      </c>
      <c r="AO37">
        <v>21.167999999999999</v>
      </c>
      <c r="AP37">
        <v>11.529</v>
      </c>
      <c r="AQ37">
        <v>0</v>
      </c>
      <c r="AR37">
        <v>15.456</v>
      </c>
      <c r="AS37">
        <v>11.434200000000001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71.349999999999994</v>
      </c>
      <c r="BA37">
        <f t="shared" si="1"/>
        <v>2021.2281159999995</v>
      </c>
      <c r="BB37">
        <v>34</v>
      </c>
      <c r="BD37">
        <v>22.05</v>
      </c>
      <c r="BE37">
        <v>4.33</v>
      </c>
      <c r="BF37">
        <v>1.67</v>
      </c>
      <c r="BG37">
        <v>0</v>
      </c>
      <c r="BH37">
        <v>5.62</v>
      </c>
      <c r="BI37">
        <v>6.93</v>
      </c>
      <c r="BJ37">
        <v>2.3199999999999998</v>
      </c>
      <c r="BK37">
        <v>4.05</v>
      </c>
      <c r="BL37">
        <v>1.94</v>
      </c>
      <c r="BM37">
        <v>0</v>
      </c>
      <c r="BN37">
        <v>0</v>
      </c>
      <c r="BO37">
        <v>15.67</v>
      </c>
      <c r="BP37">
        <v>3.85</v>
      </c>
      <c r="BQ37">
        <v>0</v>
      </c>
      <c r="BR37">
        <v>2.72</v>
      </c>
      <c r="BS37">
        <v>0.2</v>
      </c>
      <c r="BT37">
        <v>0</v>
      </c>
      <c r="BU37">
        <v>0</v>
      </c>
      <c r="BV37">
        <v>0</v>
      </c>
      <c r="BW37">
        <f t="shared" si="2"/>
        <v>71.349999999999994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188.73820000000001</v>
      </c>
      <c r="L38">
        <v>371</v>
      </c>
      <c r="M38">
        <v>46</v>
      </c>
      <c r="N38">
        <v>118.125</v>
      </c>
      <c r="O38">
        <v>123.66562500000001</v>
      </c>
      <c r="P38">
        <v>132.75</v>
      </c>
      <c r="Q38">
        <v>17.277699999999999</v>
      </c>
      <c r="R38">
        <v>34.622999999999998</v>
      </c>
      <c r="S38">
        <v>21.687000000000001</v>
      </c>
      <c r="T38">
        <v>0</v>
      </c>
      <c r="U38">
        <v>276.75</v>
      </c>
      <c r="V38">
        <v>14.25</v>
      </c>
      <c r="W38">
        <v>42.49</v>
      </c>
      <c r="X38">
        <v>147.515625</v>
      </c>
      <c r="Y38">
        <v>0</v>
      </c>
      <c r="Z38">
        <v>11.88</v>
      </c>
      <c r="AA38">
        <v>42.66</v>
      </c>
      <c r="AB38">
        <v>0</v>
      </c>
      <c r="AC38">
        <v>0</v>
      </c>
      <c r="AD38">
        <v>27.3447</v>
      </c>
      <c r="AE38">
        <v>49.436556000000003</v>
      </c>
      <c r="AF38">
        <v>8.8740000000000006</v>
      </c>
      <c r="AG38">
        <v>19.1172</v>
      </c>
      <c r="AH38">
        <v>70.172700000000006</v>
      </c>
      <c r="AI38">
        <v>14.003</v>
      </c>
      <c r="AJ38">
        <v>0</v>
      </c>
      <c r="AK38">
        <v>50.76</v>
      </c>
      <c r="AL38">
        <v>34.86</v>
      </c>
      <c r="AM38">
        <v>5.2786799999999996</v>
      </c>
      <c r="AN38">
        <v>0.78432999999999997</v>
      </c>
      <c r="AO38">
        <v>21.167999999999999</v>
      </c>
      <c r="AP38">
        <v>11.529</v>
      </c>
      <c r="AQ38">
        <v>0</v>
      </c>
      <c r="AR38">
        <v>15.456</v>
      </c>
      <c r="AS38">
        <v>11.434200000000001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71.389999999999986</v>
      </c>
      <c r="BA38">
        <f t="shared" si="1"/>
        <v>2012.2681159999997</v>
      </c>
      <c r="BB38">
        <v>35</v>
      </c>
      <c r="BD38">
        <v>22.05</v>
      </c>
      <c r="BE38">
        <v>4.33</v>
      </c>
      <c r="BF38">
        <v>1.67</v>
      </c>
      <c r="BG38">
        <v>0</v>
      </c>
      <c r="BH38">
        <v>5.62</v>
      </c>
      <c r="BI38">
        <v>6.93</v>
      </c>
      <c r="BJ38">
        <v>2.3199999999999998</v>
      </c>
      <c r="BK38">
        <v>4.05</v>
      </c>
      <c r="BL38">
        <v>1.94</v>
      </c>
      <c r="BM38">
        <v>0</v>
      </c>
      <c r="BN38">
        <v>0</v>
      </c>
      <c r="BO38">
        <v>15.67</v>
      </c>
      <c r="BP38">
        <v>3.85</v>
      </c>
      <c r="BQ38">
        <v>0</v>
      </c>
      <c r="BR38">
        <v>2.72</v>
      </c>
      <c r="BS38">
        <v>0.24</v>
      </c>
      <c r="BT38">
        <v>0</v>
      </c>
      <c r="BU38">
        <v>0</v>
      </c>
      <c r="BV38">
        <v>0</v>
      </c>
      <c r="BW38">
        <f t="shared" si="2"/>
        <v>71.389999999999986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188.73820000000001</v>
      </c>
      <c r="L39">
        <v>355.70534199999997</v>
      </c>
      <c r="M39">
        <v>46</v>
      </c>
      <c r="N39">
        <v>118.125</v>
      </c>
      <c r="O39">
        <v>123.66562500000001</v>
      </c>
      <c r="P39">
        <v>132.75</v>
      </c>
      <c r="Q39">
        <v>17.277699999999999</v>
      </c>
      <c r="R39">
        <v>34.622999999999998</v>
      </c>
      <c r="S39">
        <v>21.687000000000001</v>
      </c>
      <c r="T39">
        <v>0</v>
      </c>
      <c r="U39">
        <v>276.75</v>
      </c>
      <c r="V39">
        <v>14.25</v>
      </c>
      <c r="W39">
        <v>42.49</v>
      </c>
      <c r="X39">
        <v>147.515625</v>
      </c>
      <c r="Y39">
        <v>0</v>
      </c>
      <c r="Z39">
        <v>6.5537999999999998</v>
      </c>
      <c r="AA39">
        <v>42.66</v>
      </c>
      <c r="AB39">
        <v>0</v>
      </c>
      <c r="AC39">
        <v>0</v>
      </c>
      <c r="AD39">
        <v>27.3447</v>
      </c>
      <c r="AE39">
        <v>49.436556000000003</v>
      </c>
      <c r="AF39">
        <v>8.8740000000000006</v>
      </c>
      <c r="AG39">
        <v>19.1172</v>
      </c>
      <c r="AH39">
        <v>70.172700000000006</v>
      </c>
      <c r="AI39">
        <v>14.003</v>
      </c>
      <c r="AJ39">
        <v>0</v>
      </c>
      <c r="AK39">
        <v>50.76</v>
      </c>
      <c r="AL39">
        <v>34.86</v>
      </c>
      <c r="AM39">
        <v>5.2786799999999996</v>
      </c>
      <c r="AN39">
        <v>0.78432999999999997</v>
      </c>
      <c r="AO39">
        <v>21.167999999999999</v>
      </c>
      <c r="AP39">
        <v>11.529</v>
      </c>
      <c r="AQ39">
        <v>0</v>
      </c>
      <c r="AR39">
        <v>15.456</v>
      </c>
      <c r="AS39">
        <v>11.434200000000001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71.349999999999994</v>
      </c>
      <c r="BA39">
        <f t="shared" si="1"/>
        <v>1991.6072579999993</v>
      </c>
      <c r="BB39">
        <v>36</v>
      </c>
      <c r="BD39">
        <v>22.05</v>
      </c>
      <c r="BE39">
        <v>4.33</v>
      </c>
      <c r="BF39">
        <v>1.67</v>
      </c>
      <c r="BG39">
        <v>0</v>
      </c>
      <c r="BH39">
        <v>5.62</v>
      </c>
      <c r="BI39">
        <v>6.93</v>
      </c>
      <c r="BJ39">
        <v>2.3199999999999998</v>
      </c>
      <c r="BK39">
        <v>4.05</v>
      </c>
      <c r="BL39">
        <v>1.94</v>
      </c>
      <c r="BM39">
        <v>0</v>
      </c>
      <c r="BN39">
        <v>0</v>
      </c>
      <c r="BO39">
        <v>15.67</v>
      </c>
      <c r="BP39">
        <v>3.85</v>
      </c>
      <c r="BQ39">
        <v>0</v>
      </c>
      <c r="BR39">
        <v>2.72</v>
      </c>
      <c r="BS39">
        <v>0.2</v>
      </c>
      <c r="BT39">
        <v>0</v>
      </c>
      <c r="BU39">
        <v>0</v>
      </c>
      <c r="BV39">
        <v>0</v>
      </c>
      <c r="BW39">
        <f t="shared" si="2"/>
        <v>71.349999999999994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188.73820000000001</v>
      </c>
      <c r="L40">
        <v>355.70534199999997</v>
      </c>
      <c r="M40">
        <v>46</v>
      </c>
      <c r="N40">
        <v>118.125</v>
      </c>
      <c r="O40">
        <v>123.66562500000001</v>
      </c>
      <c r="P40">
        <v>132.75</v>
      </c>
      <c r="Q40">
        <v>17.277699999999999</v>
      </c>
      <c r="R40">
        <v>34.622999999999998</v>
      </c>
      <c r="S40">
        <v>21.687000000000001</v>
      </c>
      <c r="T40">
        <v>0</v>
      </c>
      <c r="U40">
        <v>276.75</v>
      </c>
      <c r="V40">
        <v>14.25</v>
      </c>
      <c r="W40">
        <v>42.49</v>
      </c>
      <c r="X40">
        <v>147.515625</v>
      </c>
      <c r="Y40">
        <v>0</v>
      </c>
      <c r="Z40">
        <v>6.5537999999999998</v>
      </c>
      <c r="AA40">
        <v>42.66</v>
      </c>
      <c r="AB40">
        <v>0</v>
      </c>
      <c r="AC40">
        <v>0</v>
      </c>
      <c r="AD40">
        <v>27.3447</v>
      </c>
      <c r="AE40">
        <v>49.436556000000003</v>
      </c>
      <c r="AF40">
        <v>8.8740000000000006</v>
      </c>
      <c r="AG40">
        <v>19.1172</v>
      </c>
      <c r="AH40">
        <v>70.172700000000006</v>
      </c>
      <c r="AI40">
        <v>14.003</v>
      </c>
      <c r="AJ40">
        <v>0</v>
      </c>
      <c r="AK40">
        <v>50.76</v>
      </c>
      <c r="AL40">
        <v>34.86</v>
      </c>
      <c r="AM40">
        <v>5.2786799999999996</v>
      </c>
      <c r="AN40">
        <v>0.78432999999999997</v>
      </c>
      <c r="AO40">
        <v>21.167999999999999</v>
      </c>
      <c r="AP40">
        <v>11.529</v>
      </c>
      <c r="AQ40">
        <v>0</v>
      </c>
      <c r="AR40">
        <v>15.456</v>
      </c>
      <c r="AS40">
        <v>11.434200000000001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71.409999999999982</v>
      </c>
      <c r="BA40">
        <f t="shared" si="1"/>
        <v>1991.6672579999995</v>
      </c>
      <c r="BB40">
        <v>37</v>
      </c>
      <c r="BD40">
        <v>22.05</v>
      </c>
      <c r="BE40">
        <v>4.33</v>
      </c>
      <c r="BF40">
        <v>1.68</v>
      </c>
      <c r="BG40">
        <v>0</v>
      </c>
      <c r="BH40">
        <v>5.62</v>
      </c>
      <c r="BI40">
        <v>6.93</v>
      </c>
      <c r="BJ40">
        <v>2.3199999999999998</v>
      </c>
      <c r="BK40">
        <v>4.05</v>
      </c>
      <c r="BL40">
        <v>1.94</v>
      </c>
      <c r="BM40">
        <v>0</v>
      </c>
      <c r="BN40">
        <v>0</v>
      </c>
      <c r="BO40">
        <v>15.67</v>
      </c>
      <c r="BP40">
        <v>3.85</v>
      </c>
      <c r="BQ40">
        <v>0</v>
      </c>
      <c r="BR40">
        <v>2.72</v>
      </c>
      <c r="BS40">
        <v>0.25</v>
      </c>
      <c r="BT40">
        <v>0</v>
      </c>
      <c r="BU40">
        <v>0</v>
      </c>
      <c r="BV40">
        <v>0</v>
      </c>
      <c r="BW40">
        <f t="shared" si="2"/>
        <v>71.409999999999982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371</v>
      </c>
      <c r="M41">
        <v>46</v>
      </c>
      <c r="N41">
        <v>118.125</v>
      </c>
      <c r="O41">
        <v>123.66562500000001</v>
      </c>
      <c r="P41">
        <v>132.75</v>
      </c>
      <c r="Q41">
        <v>17.2377</v>
      </c>
      <c r="R41">
        <v>34.523000000000003</v>
      </c>
      <c r="S41">
        <v>21.617000000000001</v>
      </c>
      <c r="T41">
        <v>0</v>
      </c>
      <c r="U41">
        <v>276.75</v>
      </c>
      <c r="V41">
        <v>14.25</v>
      </c>
      <c r="W41">
        <v>42.49</v>
      </c>
      <c r="X41">
        <v>147.515625</v>
      </c>
      <c r="Y41">
        <v>0</v>
      </c>
      <c r="Z41">
        <v>6.5537999999999998</v>
      </c>
      <c r="AA41">
        <v>42.66</v>
      </c>
      <c r="AB41">
        <v>0</v>
      </c>
      <c r="AC41">
        <v>0</v>
      </c>
      <c r="AD41">
        <v>27.3447</v>
      </c>
      <c r="AE41">
        <v>49.436556000000003</v>
      </c>
      <c r="AF41">
        <v>8.8740000000000006</v>
      </c>
      <c r="AG41">
        <v>19.1172</v>
      </c>
      <c r="AH41">
        <v>70.172700000000006</v>
      </c>
      <c r="AI41">
        <v>14.003</v>
      </c>
      <c r="AJ41">
        <v>0</v>
      </c>
      <c r="AK41">
        <v>50.76</v>
      </c>
      <c r="AL41">
        <v>34.86</v>
      </c>
      <c r="AM41">
        <v>5.2786799999999996</v>
      </c>
      <c r="AN41">
        <v>0.78432999999999997</v>
      </c>
      <c r="AO41">
        <v>21.167999999999999</v>
      </c>
      <c r="AP41">
        <v>11.529</v>
      </c>
      <c r="AQ41">
        <v>0</v>
      </c>
      <c r="AR41">
        <v>15.456</v>
      </c>
      <c r="AS41">
        <v>11.434200000000001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71.62</v>
      </c>
      <c r="BA41">
        <f t="shared" si="1"/>
        <v>2006.9619159999993</v>
      </c>
      <c r="BB41">
        <v>38</v>
      </c>
      <c r="BD41">
        <v>22.05</v>
      </c>
      <c r="BE41">
        <v>4.33</v>
      </c>
      <c r="BF41">
        <v>1.67</v>
      </c>
      <c r="BG41">
        <v>0</v>
      </c>
      <c r="BH41">
        <v>5.62</v>
      </c>
      <c r="BI41">
        <v>6.93</v>
      </c>
      <c r="BJ41">
        <v>2.3199999999999998</v>
      </c>
      <c r="BK41">
        <v>4.3099999999999996</v>
      </c>
      <c r="BL41">
        <v>1.95</v>
      </c>
      <c r="BM41">
        <v>0</v>
      </c>
      <c r="BN41">
        <v>0</v>
      </c>
      <c r="BO41">
        <v>15.67</v>
      </c>
      <c r="BP41">
        <v>3.85</v>
      </c>
      <c r="BQ41">
        <v>0</v>
      </c>
      <c r="BR41">
        <v>2.72</v>
      </c>
      <c r="BS41">
        <v>0.2</v>
      </c>
      <c r="BT41">
        <v>0</v>
      </c>
      <c r="BU41">
        <v>0</v>
      </c>
      <c r="BV41">
        <v>0</v>
      </c>
      <c r="BW41">
        <f t="shared" si="2"/>
        <v>71.62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389</v>
      </c>
      <c r="M42">
        <v>46</v>
      </c>
      <c r="N42">
        <v>118.125</v>
      </c>
      <c r="O42">
        <v>123.66562500000001</v>
      </c>
      <c r="P42">
        <v>132.75</v>
      </c>
      <c r="Q42">
        <v>17.2377</v>
      </c>
      <c r="R42">
        <v>34.523000000000003</v>
      </c>
      <c r="S42">
        <v>21.617000000000001</v>
      </c>
      <c r="T42">
        <v>0</v>
      </c>
      <c r="U42">
        <v>276.75</v>
      </c>
      <c r="V42">
        <v>14.25</v>
      </c>
      <c r="W42">
        <v>42.49</v>
      </c>
      <c r="X42">
        <v>147.515625</v>
      </c>
      <c r="Y42">
        <v>0</v>
      </c>
      <c r="Z42">
        <v>6.5537999999999998</v>
      </c>
      <c r="AA42">
        <v>42.66</v>
      </c>
      <c r="AB42">
        <v>0</v>
      </c>
      <c r="AC42">
        <v>0</v>
      </c>
      <c r="AD42">
        <v>27.3447</v>
      </c>
      <c r="AE42">
        <v>49.436556000000003</v>
      </c>
      <c r="AF42">
        <v>8.8740000000000006</v>
      </c>
      <c r="AG42">
        <v>19.1172</v>
      </c>
      <c r="AH42">
        <v>70.172700000000006</v>
      </c>
      <c r="AI42">
        <v>14.003</v>
      </c>
      <c r="AJ42">
        <v>0</v>
      </c>
      <c r="AK42">
        <v>50.76</v>
      </c>
      <c r="AL42">
        <v>34.86</v>
      </c>
      <c r="AM42">
        <v>5.2786799999999996</v>
      </c>
      <c r="AN42">
        <v>0.78432999999999997</v>
      </c>
      <c r="AO42">
        <v>21.167999999999999</v>
      </c>
      <c r="AP42">
        <v>11.529</v>
      </c>
      <c r="AQ42">
        <v>0</v>
      </c>
      <c r="AR42">
        <v>15.456</v>
      </c>
      <c r="AS42">
        <v>11.434200000000001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71.669999999999987</v>
      </c>
      <c r="BA42">
        <f t="shared" si="1"/>
        <v>2025.0119159999995</v>
      </c>
      <c r="BB42">
        <v>39</v>
      </c>
      <c r="BD42">
        <v>22.05</v>
      </c>
      <c r="BE42">
        <v>4.33</v>
      </c>
      <c r="BF42">
        <v>1.67</v>
      </c>
      <c r="BG42">
        <v>0</v>
      </c>
      <c r="BH42">
        <v>5.62</v>
      </c>
      <c r="BI42">
        <v>6.93</v>
      </c>
      <c r="BJ42">
        <v>2.3199999999999998</v>
      </c>
      <c r="BK42">
        <v>4.37</v>
      </c>
      <c r="BL42">
        <v>1.94</v>
      </c>
      <c r="BM42">
        <v>0</v>
      </c>
      <c r="BN42">
        <v>0</v>
      </c>
      <c r="BO42">
        <v>15.67</v>
      </c>
      <c r="BP42">
        <v>3.85</v>
      </c>
      <c r="BQ42">
        <v>0</v>
      </c>
      <c r="BR42">
        <v>2.72</v>
      </c>
      <c r="BS42">
        <v>0.2</v>
      </c>
      <c r="BT42">
        <v>0</v>
      </c>
      <c r="BU42">
        <v>0</v>
      </c>
      <c r="BV42">
        <v>0</v>
      </c>
      <c r="BW42">
        <f t="shared" si="2"/>
        <v>71.669999999999987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400</v>
      </c>
      <c r="M43">
        <v>46</v>
      </c>
      <c r="N43">
        <v>118.125</v>
      </c>
      <c r="O43">
        <v>123.66562500000001</v>
      </c>
      <c r="P43">
        <v>132.75</v>
      </c>
      <c r="Q43">
        <v>17.2377</v>
      </c>
      <c r="R43">
        <v>34.523000000000003</v>
      </c>
      <c r="S43">
        <v>21.617000000000001</v>
      </c>
      <c r="T43">
        <v>0</v>
      </c>
      <c r="U43">
        <v>276.75</v>
      </c>
      <c r="V43">
        <v>14.25</v>
      </c>
      <c r="W43">
        <v>42.49</v>
      </c>
      <c r="X43">
        <v>147.515625</v>
      </c>
      <c r="Y43">
        <v>0</v>
      </c>
      <c r="Z43">
        <v>13.1076</v>
      </c>
      <c r="AA43">
        <v>28.045000000000002</v>
      </c>
      <c r="AB43">
        <v>0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19.1172</v>
      </c>
      <c r="AH43">
        <v>70.172700000000006</v>
      </c>
      <c r="AI43">
        <v>14.003</v>
      </c>
      <c r="AJ43">
        <v>0</v>
      </c>
      <c r="AK43">
        <v>50.76</v>
      </c>
      <c r="AL43">
        <v>34.86</v>
      </c>
      <c r="AM43">
        <v>5.2786799999999996</v>
      </c>
      <c r="AN43">
        <v>0.78432999999999997</v>
      </c>
      <c r="AO43">
        <v>21.167999999999999</v>
      </c>
      <c r="AP43">
        <v>11.529</v>
      </c>
      <c r="AQ43">
        <v>0</v>
      </c>
      <c r="AR43">
        <v>52.991999999999997</v>
      </c>
      <c r="AS43">
        <v>32.150280000000002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71.719999999999985</v>
      </c>
      <c r="BA43">
        <f t="shared" si="1"/>
        <v>2077.1378959999997</v>
      </c>
      <c r="BB43">
        <v>40</v>
      </c>
      <c r="BD43">
        <v>22.05</v>
      </c>
      <c r="BE43">
        <v>4.33</v>
      </c>
      <c r="BF43">
        <v>1.67</v>
      </c>
      <c r="BG43">
        <v>0</v>
      </c>
      <c r="BH43">
        <v>5.62</v>
      </c>
      <c r="BI43">
        <v>6.93</v>
      </c>
      <c r="BJ43">
        <v>2.3199999999999998</v>
      </c>
      <c r="BK43">
        <v>4.37</v>
      </c>
      <c r="BL43">
        <v>1.94</v>
      </c>
      <c r="BM43">
        <v>0</v>
      </c>
      <c r="BN43">
        <v>0</v>
      </c>
      <c r="BO43">
        <v>15.67</v>
      </c>
      <c r="BP43">
        <v>3.85</v>
      </c>
      <c r="BQ43">
        <v>0</v>
      </c>
      <c r="BR43">
        <v>2.72</v>
      </c>
      <c r="BS43">
        <v>0.25</v>
      </c>
      <c r="BT43">
        <v>0</v>
      </c>
      <c r="BU43">
        <v>0</v>
      </c>
      <c r="BV43">
        <v>0</v>
      </c>
      <c r="BW43">
        <f t="shared" si="2"/>
        <v>71.719999999999985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410</v>
      </c>
      <c r="M44">
        <v>46</v>
      </c>
      <c r="N44">
        <v>118.125</v>
      </c>
      <c r="O44">
        <v>123.66562500000001</v>
      </c>
      <c r="P44">
        <v>132.75</v>
      </c>
      <c r="Q44">
        <v>17.2377</v>
      </c>
      <c r="R44">
        <v>34.523000000000003</v>
      </c>
      <c r="S44">
        <v>21.617000000000001</v>
      </c>
      <c r="T44">
        <v>0</v>
      </c>
      <c r="U44">
        <v>276.75</v>
      </c>
      <c r="V44">
        <v>14.25</v>
      </c>
      <c r="W44">
        <v>42.49</v>
      </c>
      <c r="X44">
        <v>147.515625</v>
      </c>
      <c r="Y44">
        <v>0</v>
      </c>
      <c r="Z44">
        <v>13.1076</v>
      </c>
      <c r="AA44">
        <v>13.983000000000001</v>
      </c>
      <c r="AB44">
        <v>0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19.1172</v>
      </c>
      <c r="AH44">
        <v>70.172700000000006</v>
      </c>
      <c r="AI44">
        <v>14.003</v>
      </c>
      <c r="AJ44">
        <v>0</v>
      </c>
      <c r="AK44">
        <v>50.76</v>
      </c>
      <c r="AL44">
        <v>34.86</v>
      </c>
      <c r="AM44">
        <v>5.2786799999999996</v>
      </c>
      <c r="AN44">
        <v>0.78432999999999997</v>
      </c>
      <c r="AO44">
        <v>21.167999999999999</v>
      </c>
      <c r="AP44">
        <v>11.529</v>
      </c>
      <c r="AQ44">
        <v>0</v>
      </c>
      <c r="AR44">
        <v>52.991999999999997</v>
      </c>
      <c r="AS44">
        <v>32.150280000000002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71.819999999999993</v>
      </c>
      <c r="BA44">
        <f t="shared" si="1"/>
        <v>2073.1758959999997</v>
      </c>
      <c r="BB44">
        <v>41</v>
      </c>
      <c r="BD44">
        <v>22.05</v>
      </c>
      <c r="BE44">
        <v>4.33</v>
      </c>
      <c r="BF44">
        <v>1.67</v>
      </c>
      <c r="BG44">
        <v>0</v>
      </c>
      <c r="BH44">
        <v>5.62</v>
      </c>
      <c r="BI44">
        <v>6.93</v>
      </c>
      <c r="BJ44">
        <v>2.3199999999999998</v>
      </c>
      <c r="BK44">
        <v>4.47</v>
      </c>
      <c r="BL44">
        <v>1.94</v>
      </c>
      <c r="BM44">
        <v>0</v>
      </c>
      <c r="BN44">
        <v>0</v>
      </c>
      <c r="BO44">
        <v>15.67</v>
      </c>
      <c r="BP44">
        <v>3.85</v>
      </c>
      <c r="BQ44">
        <v>0</v>
      </c>
      <c r="BR44">
        <v>2.72</v>
      </c>
      <c r="BS44">
        <v>0.25</v>
      </c>
      <c r="BT44">
        <v>0</v>
      </c>
      <c r="BU44">
        <v>0</v>
      </c>
      <c r="BV44">
        <v>0</v>
      </c>
      <c r="BW44">
        <f t="shared" si="2"/>
        <v>71.819999999999993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411</v>
      </c>
      <c r="M45">
        <v>46</v>
      </c>
      <c r="N45">
        <v>118.125</v>
      </c>
      <c r="O45">
        <v>123.66562500000001</v>
      </c>
      <c r="P45">
        <v>135</v>
      </c>
      <c r="Q45">
        <v>21.82</v>
      </c>
      <c r="R45">
        <v>42.390099999999997</v>
      </c>
      <c r="S45">
        <v>26.3901</v>
      </c>
      <c r="T45">
        <v>0</v>
      </c>
      <c r="U45">
        <v>276.75</v>
      </c>
      <c r="V45">
        <v>20.155000000000001</v>
      </c>
      <c r="W45">
        <v>46.164499999999997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19.1172</v>
      </c>
      <c r="AH45">
        <v>70.172700000000006</v>
      </c>
      <c r="AI45">
        <v>14.003</v>
      </c>
      <c r="AJ45">
        <v>0</v>
      </c>
      <c r="AK45">
        <v>50.76</v>
      </c>
      <c r="AL45">
        <v>34.86</v>
      </c>
      <c r="AM45">
        <v>5.2786799999999996</v>
      </c>
      <c r="AN45">
        <v>0.78432999999999997</v>
      </c>
      <c r="AO45">
        <v>21.167999999999999</v>
      </c>
      <c r="AP45">
        <v>11.529</v>
      </c>
      <c r="AQ45">
        <v>0</v>
      </c>
      <c r="AR45">
        <v>11.04</v>
      </c>
      <c r="AS45">
        <v>32.150280000000002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71.77</v>
      </c>
      <c r="BA45">
        <f t="shared" si="1"/>
        <v>2047.242896</v>
      </c>
      <c r="BB45">
        <v>42</v>
      </c>
      <c r="BD45">
        <v>22.05</v>
      </c>
      <c r="BE45">
        <v>4.33</v>
      </c>
      <c r="BF45">
        <v>1.67</v>
      </c>
      <c r="BG45">
        <v>0</v>
      </c>
      <c r="BH45">
        <v>5.62</v>
      </c>
      <c r="BI45">
        <v>6.93</v>
      </c>
      <c r="BJ45">
        <v>2.3199999999999998</v>
      </c>
      <c r="BK45">
        <v>4.47</v>
      </c>
      <c r="BL45">
        <v>1.94</v>
      </c>
      <c r="BM45">
        <v>0</v>
      </c>
      <c r="BN45">
        <v>0</v>
      </c>
      <c r="BO45">
        <v>15.67</v>
      </c>
      <c r="BP45">
        <v>3.85</v>
      </c>
      <c r="BQ45">
        <v>0</v>
      </c>
      <c r="BR45">
        <v>2.72</v>
      </c>
      <c r="BS45">
        <v>0.2</v>
      </c>
      <c r="BT45">
        <v>0</v>
      </c>
      <c r="BU45">
        <v>0</v>
      </c>
      <c r="BV45">
        <v>0</v>
      </c>
      <c r="BW45">
        <f t="shared" si="2"/>
        <v>71.77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418</v>
      </c>
      <c r="M46">
        <v>46</v>
      </c>
      <c r="N46">
        <v>118.125</v>
      </c>
      <c r="O46">
        <v>123.66562500000001</v>
      </c>
      <c r="P46">
        <v>135</v>
      </c>
      <c r="Q46">
        <v>21.82</v>
      </c>
      <c r="R46">
        <v>42.390099999999997</v>
      </c>
      <c r="S46">
        <v>26.3901</v>
      </c>
      <c r="T46">
        <v>0</v>
      </c>
      <c r="U46">
        <v>276.75</v>
      </c>
      <c r="V46">
        <v>20.155000000000001</v>
      </c>
      <c r="W46">
        <v>46.164499999999997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19.1172</v>
      </c>
      <c r="AH46">
        <v>70.172700000000006</v>
      </c>
      <c r="AI46">
        <v>14.003</v>
      </c>
      <c r="AJ46">
        <v>0</v>
      </c>
      <c r="AK46">
        <v>50.76</v>
      </c>
      <c r="AL46">
        <v>34.86</v>
      </c>
      <c r="AM46">
        <v>5.2786799999999996</v>
      </c>
      <c r="AN46">
        <v>0.78432999999999997</v>
      </c>
      <c r="AO46">
        <v>21.167999999999999</v>
      </c>
      <c r="AP46">
        <v>11.529</v>
      </c>
      <c r="AQ46">
        <v>0</v>
      </c>
      <c r="AR46">
        <v>11.04</v>
      </c>
      <c r="AS46">
        <v>32.150280000000002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71.77</v>
      </c>
      <c r="BA46">
        <f t="shared" si="1"/>
        <v>2054.2428959999997</v>
      </c>
      <c r="BB46">
        <v>43</v>
      </c>
      <c r="BD46">
        <v>22.05</v>
      </c>
      <c r="BE46">
        <v>4.33</v>
      </c>
      <c r="BF46">
        <v>1.67</v>
      </c>
      <c r="BG46">
        <v>0</v>
      </c>
      <c r="BH46">
        <v>5.62</v>
      </c>
      <c r="BI46">
        <v>6.93</v>
      </c>
      <c r="BJ46">
        <v>2.3199999999999998</v>
      </c>
      <c r="BK46">
        <v>4.47</v>
      </c>
      <c r="BL46">
        <v>1.94</v>
      </c>
      <c r="BM46">
        <v>0</v>
      </c>
      <c r="BN46">
        <v>0</v>
      </c>
      <c r="BO46">
        <v>15.67</v>
      </c>
      <c r="BP46">
        <v>3.85</v>
      </c>
      <c r="BQ46">
        <v>0</v>
      </c>
      <c r="BR46">
        <v>2.72</v>
      </c>
      <c r="BS46">
        <v>0.2</v>
      </c>
      <c r="BT46">
        <v>0</v>
      </c>
      <c r="BU46">
        <v>0</v>
      </c>
      <c r="BV46">
        <v>0</v>
      </c>
      <c r="BW46">
        <f t="shared" si="2"/>
        <v>71.77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445.6</v>
      </c>
      <c r="M47">
        <v>46</v>
      </c>
      <c r="N47">
        <v>118.125</v>
      </c>
      <c r="O47">
        <v>123.66562500000001</v>
      </c>
      <c r="P47">
        <v>135</v>
      </c>
      <c r="Q47">
        <v>21.82</v>
      </c>
      <c r="R47">
        <v>42.390099999999997</v>
      </c>
      <c r="S47">
        <v>26.3901</v>
      </c>
      <c r="T47">
        <v>0</v>
      </c>
      <c r="U47">
        <v>276.75</v>
      </c>
      <c r="V47">
        <v>20.155000000000001</v>
      </c>
      <c r="W47">
        <v>46.164499999999997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19.1172</v>
      </c>
      <c r="AH47">
        <v>85.703500000000005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0.78432999999999997</v>
      </c>
      <c r="AO47">
        <v>21.167999999999999</v>
      </c>
      <c r="AP47">
        <v>11.529</v>
      </c>
      <c r="AQ47">
        <v>0</v>
      </c>
      <c r="AR47">
        <v>15.456</v>
      </c>
      <c r="AS47">
        <v>11.434200000000001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71.819999999999993</v>
      </c>
      <c r="BA47">
        <f t="shared" si="1"/>
        <v>2088.633836</v>
      </c>
      <c r="BB47">
        <v>44</v>
      </c>
      <c r="BD47">
        <v>22.05</v>
      </c>
      <c r="BE47">
        <v>4.33</v>
      </c>
      <c r="BF47">
        <v>1.67</v>
      </c>
      <c r="BG47">
        <v>0</v>
      </c>
      <c r="BH47">
        <v>5.62</v>
      </c>
      <c r="BI47">
        <v>6.93</v>
      </c>
      <c r="BJ47">
        <v>2.3199999999999998</v>
      </c>
      <c r="BK47">
        <v>4.47</v>
      </c>
      <c r="BL47">
        <v>1.94</v>
      </c>
      <c r="BM47">
        <v>0</v>
      </c>
      <c r="BN47">
        <v>0</v>
      </c>
      <c r="BO47">
        <v>15.67</v>
      </c>
      <c r="BP47">
        <v>3.85</v>
      </c>
      <c r="BQ47">
        <v>0</v>
      </c>
      <c r="BR47">
        <v>2.72</v>
      </c>
      <c r="BS47">
        <v>0.25</v>
      </c>
      <c r="BT47">
        <v>0</v>
      </c>
      <c r="BU47">
        <v>0</v>
      </c>
      <c r="BV47">
        <v>0</v>
      </c>
      <c r="BW47">
        <f t="shared" si="2"/>
        <v>71.819999999999993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447.6</v>
      </c>
      <c r="M48">
        <v>46</v>
      </c>
      <c r="N48">
        <v>118.125</v>
      </c>
      <c r="O48">
        <v>123.66562500000001</v>
      </c>
      <c r="P48">
        <v>135</v>
      </c>
      <c r="Q48">
        <v>21.82</v>
      </c>
      <c r="R48">
        <v>42.390099999999997</v>
      </c>
      <c r="S48">
        <v>26.3901</v>
      </c>
      <c r="T48">
        <v>0</v>
      </c>
      <c r="U48">
        <v>276.75</v>
      </c>
      <c r="V48">
        <v>20.155000000000001</v>
      </c>
      <c r="W48">
        <v>46.164499999999997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19.1172</v>
      </c>
      <c r="AH48">
        <v>85.703500000000005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0.78432999999999997</v>
      </c>
      <c r="AO48">
        <v>21.167999999999999</v>
      </c>
      <c r="AP48">
        <v>11.529</v>
      </c>
      <c r="AQ48">
        <v>0</v>
      </c>
      <c r="AR48">
        <v>15.456</v>
      </c>
      <c r="AS48">
        <v>11.434200000000001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71.819999999999993</v>
      </c>
      <c r="BA48">
        <f t="shared" si="1"/>
        <v>2090.633836</v>
      </c>
      <c r="BB48">
        <v>45</v>
      </c>
      <c r="BD48">
        <v>22.05</v>
      </c>
      <c r="BE48">
        <v>4.33</v>
      </c>
      <c r="BF48">
        <v>1.67</v>
      </c>
      <c r="BG48">
        <v>0</v>
      </c>
      <c r="BH48">
        <v>5.62</v>
      </c>
      <c r="BI48">
        <v>6.93</v>
      </c>
      <c r="BJ48">
        <v>2.3199999999999998</v>
      </c>
      <c r="BK48">
        <v>4.47</v>
      </c>
      <c r="BL48">
        <v>1.94</v>
      </c>
      <c r="BM48">
        <v>0</v>
      </c>
      <c r="BN48">
        <v>0</v>
      </c>
      <c r="BO48">
        <v>15.67</v>
      </c>
      <c r="BP48">
        <v>3.85</v>
      </c>
      <c r="BQ48">
        <v>0</v>
      </c>
      <c r="BR48">
        <v>2.72</v>
      </c>
      <c r="BS48">
        <v>0.25</v>
      </c>
      <c r="BT48">
        <v>0</v>
      </c>
      <c r="BU48">
        <v>0</v>
      </c>
      <c r="BV48">
        <v>0</v>
      </c>
      <c r="BW48">
        <f t="shared" si="2"/>
        <v>71.819999999999993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454.6</v>
      </c>
      <c r="M49">
        <v>56</v>
      </c>
      <c r="N49">
        <v>118.125</v>
      </c>
      <c r="O49">
        <v>123.66562500000001</v>
      </c>
      <c r="P49">
        <v>135</v>
      </c>
      <c r="Q49">
        <v>21.82</v>
      </c>
      <c r="R49">
        <v>42.390099999999997</v>
      </c>
      <c r="S49">
        <v>26.3901</v>
      </c>
      <c r="T49">
        <v>0</v>
      </c>
      <c r="U49">
        <v>276.75</v>
      </c>
      <c r="V49">
        <v>20.155000000000001</v>
      </c>
      <c r="W49">
        <v>46.164499999999997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19.1172</v>
      </c>
      <c r="AH49">
        <v>85.703500000000005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0.78432999999999997</v>
      </c>
      <c r="AO49">
        <v>21.167999999999999</v>
      </c>
      <c r="AP49">
        <v>11.529</v>
      </c>
      <c r="AQ49">
        <v>0</v>
      </c>
      <c r="AR49">
        <v>15.456</v>
      </c>
      <c r="AS49">
        <v>11.434200000000001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71.83</v>
      </c>
      <c r="BA49">
        <f t="shared" si="1"/>
        <v>2107.6438359999997</v>
      </c>
      <c r="BB49">
        <v>46</v>
      </c>
      <c r="BD49">
        <v>22.05</v>
      </c>
      <c r="BE49">
        <v>4.33</v>
      </c>
      <c r="BF49">
        <v>1.67</v>
      </c>
      <c r="BG49">
        <v>0</v>
      </c>
      <c r="BH49">
        <v>5.62</v>
      </c>
      <c r="BI49">
        <v>6.93</v>
      </c>
      <c r="BJ49">
        <v>2.3199999999999998</v>
      </c>
      <c r="BK49">
        <v>4.47</v>
      </c>
      <c r="BL49">
        <v>1.94</v>
      </c>
      <c r="BM49">
        <v>0</v>
      </c>
      <c r="BN49">
        <v>0</v>
      </c>
      <c r="BO49">
        <v>15.67</v>
      </c>
      <c r="BP49">
        <v>3.85</v>
      </c>
      <c r="BQ49">
        <v>0</v>
      </c>
      <c r="BR49">
        <v>2.72</v>
      </c>
      <c r="BS49">
        <v>0.26</v>
      </c>
      <c r="BT49">
        <v>0</v>
      </c>
      <c r="BU49">
        <v>0</v>
      </c>
      <c r="BV49">
        <v>0</v>
      </c>
      <c r="BW49">
        <f t="shared" si="2"/>
        <v>71.83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205.3382</v>
      </c>
      <c r="L50">
        <v>433.07</v>
      </c>
      <c r="M50">
        <v>60</v>
      </c>
      <c r="N50">
        <v>118.125</v>
      </c>
      <c r="O50">
        <v>123.66562500000001</v>
      </c>
      <c r="P50">
        <v>135</v>
      </c>
      <c r="Q50">
        <v>21.82</v>
      </c>
      <c r="R50">
        <v>42.390099999999997</v>
      </c>
      <c r="S50">
        <v>26.3901</v>
      </c>
      <c r="T50">
        <v>0</v>
      </c>
      <c r="U50">
        <v>276.75</v>
      </c>
      <c r="V50">
        <v>20.155000000000001</v>
      </c>
      <c r="W50">
        <v>46.164499999999997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19.1172</v>
      </c>
      <c r="AH50">
        <v>85.703500000000005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0.78432999999999997</v>
      </c>
      <c r="AO50">
        <v>21.167999999999999</v>
      </c>
      <c r="AP50">
        <v>11.529</v>
      </c>
      <c r="AQ50">
        <v>0</v>
      </c>
      <c r="AR50">
        <v>15.456</v>
      </c>
      <c r="AS50">
        <v>11.434200000000001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72.38</v>
      </c>
      <c r="BA50">
        <f t="shared" si="1"/>
        <v>2080.4719359999999</v>
      </c>
      <c r="BB50">
        <v>47</v>
      </c>
      <c r="BD50">
        <v>22.05</v>
      </c>
      <c r="BE50">
        <v>4.88</v>
      </c>
      <c r="BF50">
        <v>1.67</v>
      </c>
      <c r="BG50">
        <v>0</v>
      </c>
      <c r="BH50">
        <v>5.62</v>
      </c>
      <c r="BI50">
        <v>6.93</v>
      </c>
      <c r="BJ50">
        <v>2.3199999999999998</v>
      </c>
      <c r="BK50">
        <v>4.47</v>
      </c>
      <c r="BL50">
        <v>1.94</v>
      </c>
      <c r="BM50">
        <v>0</v>
      </c>
      <c r="BN50">
        <v>0</v>
      </c>
      <c r="BO50">
        <v>15.67</v>
      </c>
      <c r="BP50">
        <v>3.85</v>
      </c>
      <c r="BQ50">
        <v>0</v>
      </c>
      <c r="BR50">
        <v>2.72</v>
      </c>
      <c r="BS50">
        <v>0.26</v>
      </c>
      <c r="BT50">
        <v>0</v>
      </c>
      <c r="BU50">
        <v>0</v>
      </c>
      <c r="BV50">
        <v>0</v>
      </c>
      <c r="BW50">
        <f t="shared" si="2"/>
        <v>72.38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205.3382</v>
      </c>
      <c r="L51">
        <v>436.07</v>
      </c>
      <c r="M51">
        <v>64</v>
      </c>
      <c r="N51">
        <v>118.125</v>
      </c>
      <c r="O51">
        <v>123.66562500000001</v>
      </c>
      <c r="P51">
        <v>135</v>
      </c>
      <c r="Q51">
        <v>21.82</v>
      </c>
      <c r="R51">
        <v>42.390099999999997</v>
      </c>
      <c r="S51">
        <v>26.3901</v>
      </c>
      <c r="T51">
        <v>0</v>
      </c>
      <c r="U51">
        <v>276.75</v>
      </c>
      <c r="V51">
        <v>20.155000000000001</v>
      </c>
      <c r="W51">
        <v>46.164499999999997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19.1172</v>
      </c>
      <c r="AH51">
        <v>85.703500000000005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0.78432999999999997</v>
      </c>
      <c r="AO51">
        <v>21.167999999999999</v>
      </c>
      <c r="AP51">
        <v>11.529</v>
      </c>
      <c r="AQ51">
        <v>0</v>
      </c>
      <c r="AR51">
        <v>15.456</v>
      </c>
      <c r="AS51">
        <v>13.452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72.38</v>
      </c>
      <c r="BA51">
        <f t="shared" si="1"/>
        <v>2082.9359359999999</v>
      </c>
      <c r="BB51">
        <v>48</v>
      </c>
      <c r="BD51">
        <v>22.05</v>
      </c>
      <c r="BE51">
        <v>4.88</v>
      </c>
      <c r="BF51">
        <v>1.67</v>
      </c>
      <c r="BG51">
        <v>0</v>
      </c>
      <c r="BH51">
        <v>5.62</v>
      </c>
      <c r="BI51">
        <v>6.93</v>
      </c>
      <c r="BJ51">
        <v>2.3199999999999998</v>
      </c>
      <c r="BK51">
        <v>4.47</v>
      </c>
      <c r="BL51">
        <v>1.94</v>
      </c>
      <c r="BM51">
        <v>0</v>
      </c>
      <c r="BN51">
        <v>0</v>
      </c>
      <c r="BO51">
        <v>15.67</v>
      </c>
      <c r="BP51">
        <v>3.85</v>
      </c>
      <c r="BQ51">
        <v>0</v>
      </c>
      <c r="BR51">
        <v>2.72</v>
      </c>
      <c r="BS51">
        <v>0.26</v>
      </c>
      <c r="BT51">
        <v>0</v>
      </c>
      <c r="BU51">
        <v>0</v>
      </c>
      <c r="BV51">
        <v>0</v>
      </c>
      <c r="BW51">
        <f t="shared" si="2"/>
        <v>72.38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205.3382</v>
      </c>
      <c r="L52">
        <v>437.07</v>
      </c>
      <c r="M52">
        <v>68</v>
      </c>
      <c r="N52">
        <v>118.125</v>
      </c>
      <c r="O52">
        <v>123.66562500000001</v>
      </c>
      <c r="P52">
        <v>135</v>
      </c>
      <c r="Q52">
        <v>21.82</v>
      </c>
      <c r="R52">
        <v>42.390099999999997</v>
      </c>
      <c r="S52">
        <v>26.3901</v>
      </c>
      <c r="T52">
        <v>0</v>
      </c>
      <c r="U52">
        <v>276.75</v>
      </c>
      <c r="V52">
        <v>20.155000000000001</v>
      </c>
      <c r="W52">
        <v>46.164499999999997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19.1172</v>
      </c>
      <c r="AH52">
        <v>93.563599999999994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0.78432999999999997</v>
      </c>
      <c r="AO52">
        <v>21.167999999999999</v>
      </c>
      <c r="AP52">
        <v>11.529</v>
      </c>
      <c r="AQ52">
        <v>0</v>
      </c>
      <c r="AR52">
        <v>15.456</v>
      </c>
      <c r="AS52">
        <v>13.452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72.83</v>
      </c>
      <c r="BA52">
        <f t="shared" si="1"/>
        <v>2096.2460359999995</v>
      </c>
      <c r="BB52">
        <v>49</v>
      </c>
      <c r="BD52">
        <v>22.05</v>
      </c>
      <c r="BE52">
        <v>5.33</v>
      </c>
      <c r="BF52">
        <v>1.67</v>
      </c>
      <c r="BG52">
        <v>0</v>
      </c>
      <c r="BH52">
        <v>5.62</v>
      </c>
      <c r="BI52">
        <v>6.93</v>
      </c>
      <c r="BJ52">
        <v>2.3199999999999998</v>
      </c>
      <c r="BK52">
        <v>4.47</v>
      </c>
      <c r="BL52">
        <v>1.94</v>
      </c>
      <c r="BM52">
        <v>0</v>
      </c>
      <c r="BN52">
        <v>0</v>
      </c>
      <c r="BO52">
        <v>15.67</v>
      </c>
      <c r="BP52">
        <v>3.85</v>
      </c>
      <c r="BQ52">
        <v>0</v>
      </c>
      <c r="BR52">
        <v>2.72</v>
      </c>
      <c r="BS52">
        <v>0.26</v>
      </c>
      <c r="BT52">
        <v>0</v>
      </c>
      <c r="BU52">
        <v>0</v>
      </c>
      <c r="BV52">
        <v>0</v>
      </c>
      <c r="BW52">
        <f t="shared" si="2"/>
        <v>72.83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187.11279999999999</v>
      </c>
      <c r="L53">
        <v>422.07</v>
      </c>
      <c r="M53">
        <v>72.5</v>
      </c>
      <c r="N53">
        <v>118.125</v>
      </c>
      <c r="O53">
        <v>123.66562500000001</v>
      </c>
      <c r="P53">
        <v>135</v>
      </c>
      <c r="Q53">
        <v>21.82</v>
      </c>
      <c r="R53">
        <v>42.390099999999997</v>
      </c>
      <c r="S53">
        <v>26.3901</v>
      </c>
      <c r="T53">
        <v>0</v>
      </c>
      <c r="U53">
        <v>276.75</v>
      </c>
      <c r="V53">
        <v>20.155000000000001</v>
      </c>
      <c r="W53">
        <v>46.164499999999997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19.1172</v>
      </c>
      <c r="AH53">
        <v>93.563599999999994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0.78432999999999997</v>
      </c>
      <c r="AO53">
        <v>21.167999999999999</v>
      </c>
      <c r="AP53">
        <v>11.529</v>
      </c>
      <c r="AQ53">
        <v>0</v>
      </c>
      <c r="AR53">
        <v>15.456</v>
      </c>
      <c r="AS53">
        <v>13.452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72.839999999999989</v>
      </c>
      <c r="BA53">
        <f t="shared" si="1"/>
        <v>2067.530636</v>
      </c>
      <c r="BB53">
        <v>50</v>
      </c>
      <c r="BD53">
        <v>22.05</v>
      </c>
      <c r="BE53">
        <v>5.33</v>
      </c>
      <c r="BF53">
        <v>1.68</v>
      </c>
      <c r="BG53">
        <v>0</v>
      </c>
      <c r="BH53">
        <v>5.62</v>
      </c>
      <c r="BI53">
        <v>6.93</v>
      </c>
      <c r="BJ53">
        <v>2.3199999999999998</v>
      </c>
      <c r="BK53">
        <v>4.47</v>
      </c>
      <c r="BL53">
        <v>1.94</v>
      </c>
      <c r="BM53">
        <v>0</v>
      </c>
      <c r="BN53">
        <v>0</v>
      </c>
      <c r="BO53">
        <v>15.67</v>
      </c>
      <c r="BP53">
        <v>3.85</v>
      </c>
      <c r="BQ53">
        <v>0</v>
      </c>
      <c r="BR53">
        <v>2.72</v>
      </c>
      <c r="BS53">
        <v>0.26</v>
      </c>
      <c r="BT53">
        <v>0</v>
      </c>
      <c r="BU53">
        <v>0</v>
      </c>
      <c r="BV53">
        <v>0</v>
      </c>
      <c r="BW53">
        <f t="shared" si="2"/>
        <v>72.839999999999989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177.5728</v>
      </c>
      <c r="L54">
        <v>392.07</v>
      </c>
      <c r="M54">
        <v>72.5</v>
      </c>
      <c r="N54">
        <v>118.125</v>
      </c>
      <c r="O54">
        <v>123.66562500000001</v>
      </c>
      <c r="P54">
        <v>135</v>
      </c>
      <c r="Q54">
        <v>21.82</v>
      </c>
      <c r="R54">
        <v>42.390099999999997</v>
      </c>
      <c r="S54">
        <v>26.3901</v>
      </c>
      <c r="T54">
        <v>0</v>
      </c>
      <c r="U54">
        <v>276.75</v>
      </c>
      <c r="V54">
        <v>20.155000000000001</v>
      </c>
      <c r="W54">
        <v>46.164499999999997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19.1172</v>
      </c>
      <c r="AH54">
        <v>93.563599999999994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0.78432999999999997</v>
      </c>
      <c r="AO54">
        <v>21.167999999999999</v>
      </c>
      <c r="AP54">
        <v>11.529</v>
      </c>
      <c r="AQ54">
        <v>0</v>
      </c>
      <c r="AR54">
        <v>15.456</v>
      </c>
      <c r="AS54">
        <v>13.452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73.36999999999999</v>
      </c>
      <c r="BA54">
        <f t="shared" si="1"/>
        <v>2028.5206359999995</v>
      </c>
      <c r="BB54">
        <v>51</v>
      </c>
      <c r="BD54">
        <v>22.05</v>
      </c>
      <c r="BE54">
        <v>5.98</v>
      </c>
      <c r="BF54">
        <v>1.68</v>
      </c>
      <c r="BG54">
        <v>0</v>
      </c>
      <c r="BH54">
        <v>5.62</v>
      </c>
      <c r="BI54">
        <v>6.93</v>
      </c>
      <c r="BJ54">
        <v>2.3199999999999998</v>
      </c>
      <c r="BK54">
        <v>4.3499999999999996</v>
      </c>
      <c r="BL54">
        <v>1.94</v>
      </c>
      <c r="BM54">
        <v>0</v>
      </c>
      <c r="BN54">
        <v>0</v>
      </c>
      <c r="BO54">
        <v>15.67</v>
      </c>
      <c r="BP54">
        <v>3.85</v>
      </c>
      <c r="BQ54">
        <v>0</v>
      </c>
      <c r="BR54">
        <v>2.72</v>
      </c>
      <c r="BS54">
        <v>0.26</v>
      </c>
      <c r="BT54">
        <v>0</v>
      </c>
      <c r="BU54">
        <v>0</v>
      </c>
      <c r="BV54">
        <v>0</v>
      </c>
      <c r="BW54">
        <f t="shared" si="2"/>
        <v>73.36999999999999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156.69280000000001</v>
      </c>
      <c r="L55">
        <v>355.74163900000002</v>
      </c>
      <c r="M55">
        <v>72.5</v>
      </c>
      <c r="N55">
        <v>118.125</v>
      </c>
      <c r="O55">
        <v>123.66562500000001</v>
      </c>
      <c r="P55">
        <v>135.75</v>
      </c>
      <c r="Q55">
        <v>21.82</v>
      </c>
      <c r="R55">
        <v>42.390099999999997</v>
      </c>
      <c r="S55">
        <v>26.3901</v>
      </c>
      <c r="T55">
        <v>0</v>
      </c>
      <c r="U55">
        <v>276.75</v>
      </c>
      <c r="V55">
        <v>20.155000000000001</v>
      </c>
      <c r="W55">
        <v>46.164499999999997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19.1172</v>
      </c>
      <c r="AH55">
        <v>93.563599999999994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0.78432999999999997</v>
      </c>
      <c r="AO55">
        <v>21.167999999999999</v>
      </c>
      <c r="AP55">
        <v>11.529</v>
      </c>
      <c r="AQ55">
        <v>0</v>
      </c>
      <c r="AR55">
        <v>15.456</v>
      </c>
      <c r="AS55">
        <v>13.452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74.059999999999988</v>
      </c>
      <c r="BA55">
        <f t="shared" si="1"/>
        <v>1972.7522749999996</v>
      </c>
      <c r="BB55">
        <v>52</v>
      </c>
      <c r="BD55">
        <v>22.05</v>
      </c>
      <c r="BE55">
        <v>6.67</v>
      </c>
      <c r="BF55">
        <v>1.68</v>
      </c>
      <c r="BG55">
        <v>0</v>
      </c>
      <c r="BH55">
        <v>5.62</v>
      </c>
      <c r="BI55">
        <v>6.93</v>
      </c>
      <c r="BJ55">
        <v>2.3199999999999998</v>
      </c>
      <c r="BK55">
        <v>4.3499999999999996</v>
      </c>
      <c r="BL55">
        <v>1.94</v>
      </c>
      <c r="BM55">
        <v>0</v>
      </c>
      <c r="BN55">
        <v>0</v>
      </c>
      <c r="BO55">
        <v>15.67</v>
      </c>
      <c r="BP55">
        <v>3.85</v>
      </c>
      <c r="BQ55">
        <v>0</v>
      </c>
      <c r="BR55">
        <v>2.72</v>
      </c>
      <c r="BS55">
        <v>0.26</v>
      </c>
      <c r="BT55">
        <v>0</v>
      </c>
      <c r="BU55">
        <v>0</v>
      </c>
      <c r="BV55">
        <v>0</v>
      </c>
      <c r="BW55">
        <f t="shared" si="2"/>
        <v>74.059999999999988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148.33279999999999</v>
      </c>
      <c r="L56">
        <v>355.74163900000002</v>
      </c>
      <c r="M56">
        <v>72.5</v>
      </c>
      <c r="N56">
        <v>118.125</v>
      </c>
      <c r="O56">
        <v>123.66562500000001</v>
      </c>
      <c r="P56">
        <v>135.75</v>
      </c>
      <c r="Q56">
        <v>21.82</v>
      </c>
      <c r="R56">
        <v>42.390099999999997</v>
      </c>
      <c r="S56">
        <v>26.3901</v>
      </c>
      <c r="T56">
        <v>0</v>
      </c>
      <c r="U56">
        <v>276.75</v>
      </c>
      <c r="V56">
        <v>20.155000000000001</v>
      </c>
      <c r="W56">
        <v>46.164499999999997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19.1172</v>
      </c>
      <c r="AH56">
        <v>93.563599999999994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0.78432999999999997</v>
      </c>
      <c r="AO56">
        <v>21.167999999999999</v>
      </c>
      <c r="AP56">
        <v>11.529</v>
      </c>
      <c r="AQ56">
        <v>0</v>
      </c>
      <c r="AR56">
        <v>15.456</v>
      </c>
      <c r="AS56">
        <v>13.452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74.75</v>
      </c>
      <c r="BA56">
        <f t="shared" si="1"/>
        <v>1965.0822749999995</v>
      </c>
      <c r="BB56">
        <v>53</v>
      </c>
      <c r="BD56">
        <v>22.05</v>
      </c>
      <c r="BE56">
        <v>7.36</v>
      </c>
      <c r="BF56">
        <v>1.68</v>
      </c>
      <c r="BG56">
        <v>0</v>
      </c>
      <c r="BH56">
        <v>5.62</v>
      </c>
      <c r="BI56">
        <v>6.93</v>
      </c>
      <c r="BJ56">
        <v>2.3199999999999998</v>
      </c>
      <c r="BK56">
        <v>4.3499999999999996</v>
      </c>
      <c r="BL56">
        <v>1.94</v>
      </c>
      <c r="BM56">
        <v>0</v>
      </c>
      <c r="BN56">
        <v>0</v>
      </c>
      <c r="BO56">
        <v>15.67</v>
      </c>
      <c r="BP56">
        <v>3.85</v>
      </c>
      <c r="BQ56">
        <v>0</v>
      </c>
      <c r="BR56">
        <v>2.72</v>
      </c>
      <c r="BS56">
        <v>0.26</v>
      </c>
      <c r="BT56">
        <v>0</v>
      </c>
      <c r="BU56">
        <v>0</v>
      </c>
      <c r="BV56">
        <v>0</v>
      </c>
      <c r="BW56">
        <f t="shared" si="2"/>
        <v>74.75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135.68279999999999</v>
      </c>
      <c r="L57">
        <v>361.07</v>
      </c>
      <c r="M57">
        <v>64</v>
      </c>
      <c r="N57">
        <v>118.125</v>
      </c>
      <c r="O57">
        <v>123.66562500000001</v>
      </c>
      <c r="P57">
        <v>135.75</v>
      </c>
      <c r="Q57">
        <v>21.82</v>
      </c>
      <c r="R57">
        <v>42.390099999999997</v>
      </c>
      <c r="S57">
        <v>26.3901</v>
      </c>
      <c r="T57">
        <v>0</v>
      </c>
      <c r="U57">
        <v>276.75</v>
      </c>
      <c r="V57">
        <v>20.155000000000001</v>
      </c>
      <c r="W57">
        <v>46.164499999999997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19.1172</v>
      </c>
      <c r="AH57">
        <v>93.563599999999994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0.78432999999999997</v>
      </c>
      <c r="AO57">
        <v>20.58</v>
      </c>
      <c r="AP57">
        <v>11.529</v>
      </c>
      <c r="AQ57">
        <v>0</v>
      </c>
      <c r="AR57">
        <v>14.352</v>
      </c>
      <c r="AS57">
        <v>13.452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75.44</v>
      </c>
      <c r="BA57">
        <f t="shared" si="1"/>
        <v>1948.2586359999998</v>
      </c>
      <c r="BB57">
        <v>54</v>
      </c>
      <c r="BD57">
        <v>22.05</v>
      </c>
      <c r="BE57">
        <v>8.0500000000000007</v>
      </c>
      <c r="BF57">
        <v>1.68</v>
      </c>
      <c r="BG57">
        <v>0</v>
      </c>
      <c r="BH57">
        <v>5.62</v>
      </c>
      <c r="BI57">
        <v>6.93</v>
      </c>
      <c r="BJ57">
        <v>2.3199999999999998</v>
      </c>
      <c r="BK57">
        <v>4.3499999999999996</v>
      </c>
      <c r="BL57">
        <v>1.94</v>
      </c>
      <c r="BM57">
        <v>0</v>
      </c>
      <c r="BN57">
        <v>0</v>
      </c>
      <c r="BO57">
        <v>15.67</v>
      </c>
      <c r="BP57">
        <v>3.85</v>
      </c>
      <c r="BQ57">
        <v>0</v>
      </c>
      <c r="BR57">
        <v>2.72</v>
      </c>
      <c r="BS57">
        <v>0.26</v>
      </c>
      <c r="BT57">
        <v>0</v>
      </c>
      <c r="BU57">
        <v>0</v>
      </c>
      <c r="BV57">
        <v>0</v>
      </c>
      <c r="BW57">
        <f t="shared" si="2"/>
        <v>75.44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144.1628</v>
      </c>
      <c r="L58">
        <v>394.07</v>
      </c>
      <c r="M58">
        <v>64</v>
      </c>
      <c r="N58">
        <v>118.125</v>
      </c>
      <c r="O58">
        <v>123.66562500000001</v>
      </c>
      <c r="P58">
        <v>135.75</v>
      </c>
      <c r="Q58">
        <v>21.82</v>
      </c>
      <c r="R58">
        <v>42.390099999999997</v>
      </c>
      <c r="S58">
        <v>26.3901</v>
      </c>
      <c r="T58">
        <v>0</v>
      </c>
      <c r="U58">
        <v>276.75</v>
      </c>
      <c r="V58">
        <v>20.155000000000001</v>
      </c>
      <c r="W58">
        <v>46.164499999999997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19.1172</v>
      </c>
      <c r="AH58">
        <v>93.563599999999994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0.78432999999999997</v>
      </c>
      <c r="AO58">
        <v>20.58</v>
      </c>
      <c r="AP58">
        <v>11.529</v>
      </c>
      <c r="AQ58">
        <v>0</v>
      </c>
      <c r="AR58">
        <v>14.352</v>
      </c>
      <c r="AS58">
        <v>13.452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76.05</v>
      </c>
      <c r="BA58">
        <f t="shared" si="1"/>
        <v>1990.3486359999999</v>
      </c>
      <c r="BB58">
        <v>55</v>
      </c>
      <c r="BD58">
        <v>22.05</v>
      </c>
      <c r="BE58">
        <v>8.67</v>
      </c>
      <c r="BF58">
        <v>1.68</v>
      </c>
      <c r="BG58">
        <v>0</v>
      </c>
      <c r="BH58">
        <v>5.62</v>
      </c>
      <c r="BI58">
        <v>6.93</v>
      </c>
      <c r="BJ58">
        <v>2.31</v>
      </c>
      <c r="BK58">
        <v>4.3499999999999996</v>
      </c>
      <c r="BL58">
        <v>1.94</v>
      </c>
      <c r="BM58">
        <v>0</v>
      </c>
      <c r="BN58">
        <v>0</v>
      </c>
      <c r="BO58">
        <v>15.67</v>
      </c>
      <c r="BP58">
        <v>3.85</v>
      </c>
      <c r="BQ58">
        <v>0</v>
      </c>
      <c r="BR58">
        <v>2.72</v>
      </c>
      <c r="BS58">
        <v>0.26</v>
      </c>
      <c r="BT58">
        <v>0</v>
      </c>
      <c r="BU58">
        <v>0</v>
      </c>
      <c r="BV58">
        <v>0</v>
      </c>
      <c r="BW58">
        <f t="shared" si="2"/>
        <v>76.05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148.64279999999999</v>
      </c>
      <c r="L59">
        <v>488.07</v>
      </c>
      <c r="M59">
        <v>64</v>
      </c>
      <c r="N59">
        <v>118.125</v>
      </c>
      <c r="O59">
        <v>123.66562500000001</v>
      </c>
      <c r="P59">
        <v>135.75</v>
      </c>
      <c r="Q59">
        <v>21.82</v>
      </c>
      <c r="R59">
        <v>42.390099999999997</v>
      </c>
      <c r="S59">
        <v>26.3901</v>
      </c>
      <c r="T59">
        <v>0</v>
      </c>
      <c r="U59">
        <v>276.75</v>
      </c>
      <c r="V59">
        <v>20.155000000000001</v>
      </c>
      <c r="W59">
        <v>46.164499999999997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19.1172</v>
      </c>
      <c r="AH59">
        <v>93.563599999999994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0.78432999999999997</v>
      </c>
      <c r="AO59">
        <v>20.58</v>
      </c>
      <c r="AP59">
        <v>11.529</v>
      </c>
      <c r="AQ59">
        <v>15.561</v>
      </c>
      <c r="AR59">
        <v>14.352</v>
      </c>
      <c r="AS59">
        <v>13.452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68.67</v>
      </c>
      <c r="BA59">
        <f t="shared" si="1"/>
        <v>2097.0096359999998</v>
      </c>
      <c r="BB59">
        <v>56</v>
      </c>
      <c r="BD59">
        <v>14.7</v>
      </c>
      <c r="BE59">
        <v>8.67</v>
      </c>
      <c r="BF59">
        <v>1.68</v>
      </c>
      <c r="BG59">
        <v>0</v>
      </c>
      <c r="BH59">
        <v>5.62</v>
      </c>
      <c r="BI59">
        <v>6.93</v>
      </c>
      <c r="BJ59">
        <v>2.31</v>
      </c>
      <c r="BK59">
        <v>4.3499999999999996</v>
      </c>
      <c r="BL59">
        <v>1.94</v>
      </c>
      <c r="BM59">
        <v>0</v>
      </c>
      <c r="BN59">
        <v>0</v>
      </c>
      <c r="BO59">
        <v>15.67</v>
      </c>
      <c r="BP59">
        <v>3.85</v>
      </c>
      <c r="BQ59">
        <v>0</v>
      </c>
      <c r="BR59">
        <v>2.72</v>
      </c>
      <c r="BS59">
        <v>0.23</v>
      </c>
      <c r="BT59">
        <v>0</v>
      </c>
      <c r="BU59">
        <v>0</v>
      </c>
      <c r="BV59">
        <v>0</v>
      </c>
      <c r="BW59">
        <f t="shared" si="2"/>
        <v>68.67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148.43279999999999</v>
      </c>
      <c r="L60">
        <v>506.07</v>
      </c>
      <c r="M60">
        <v>64</v>
      </c>
      <c r="N60">
        <v>118.125</v>
      </c>
      <c r="O60">
        <v>123.66562500000001</v>
      </c>
      <c r="P60">
        <v>135.75</v>
      </c>
      <c r="Q60">
        <v>21.82</v>
      </c>
      <c r="R60">
        <v>42.390099999999997</v>
      </c>
      <c r="S60">
        <v>26.3901</v>
      </c>
      <c r="T60">
        <v>0</v>
      </c>
      <c r="U60">
        <v>276.75</v>
      </c>
      <c r="V60">
        <v>20.155000000000001</v>
      </c>
      <c r="W60">
        <v>46.164499999999997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19.1172</v>
      </c>
      <c r="AH60">
        <v>93.563599999999994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0.78432999999999997</v>
      </c>
      <c r="AO60">
        <v>20.58</v>
      </c>
      <c r="AP60">
        <v>11.529</v>
      </c>
      <c r="AQ60">
        <v>31.122</v>
      </c>
      <c r="AR60">
        <v>14.352</v>
      </c>
      <c r="AS60">
        <v>13.452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68.64</v>
      </c>
      <c r="BA60">
        <f t="shared" si="1"/>
        <v>2130.3306360000001</v>
      </c>
      <c r="BB60">
        <v>57</v>
      </c>
      <c r="BD60">
        <v>14.7</v>
      </c>
      <c r="BE60">
        <v>8.67</v>
      </c>
      <c r="BF60">
        <v>1.68</v>
      </c>
      <c r="BG60">
        <v>0</v>
      </c>
      <c r="BH60">
        <v>5.62</v>
      </c>
      <c r="BI60">
        <v>6.93</v>
      </c>
      <c r="BJ60">
        <v>2.31</v>
      </c>
      <c r="BK60">
        <v>4.3499999999999996</v>
      </c>
      <c r="BL60">
        <v>1.94</v>
      </c>
      <c r="BM60">
        <v>0</v>
      </c>
      <c r="BN60">
        <v>0</v>
      </c>
      <c r="BO60">
        <v>15.67</v>
      </c>
      <c r="BP60">
        <v>3.85</v>
      </c>
      <c r="BQ60">
        <v>0</v>
      </c>
      <c r="BR60">
        <v>2.72</v>
      </c>
      <c r="BS60">
        <v>0.2</v>
      </c>
      <c r="BT60">
        <v>0</v>
      </c>
      <c r="BU60">
        <v>0</v>
      </c>
      <c r="BV60">
        <v>0</v>
      </c>
      <c r="BW60">
        <f t="shared" si="2"/>
        <v>68.64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213.91820000000001</v>
      </c>
      <c r="L61">
        <v>515.07000000000005</v>
      </c>
      <c r="M61">
        <v>64</v>
      </c>
      <c r="N61">
        <v>118.125</v>
      </c>
      <c r="O61">
        <v>123.66562500000001</v>
      </c>
      <c r="P61">
        <v>135.75</v>
      </c>
      <c r="Q61">
        <v>21.82</v>
      </c>
      <c r="R61">
        <v>42.390099999999997</v>
      </c>
      <c r="S61">
        <v>26.3901</v>
      </c>
      <c r="T61">
        <v>0</v>
      </c>
      <c r="U61">
        <v>276.75</v>
      </c>
      <c r="V61">
        <v>20.155000000000001</v>
      </c>
      <c r="W61">
        <v>46.164499999999997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19.1172</v>
      </c>
      <c r="AH61">
        <v>93.563599999999994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0.78432999999999997</v>
      </c>
      <c r="AO61">
        <v>20.58</v>
      </c>
      <c r="AP61">
        <v>11.529</v>
      </c>
      <c r="AQ61">
        <v>31.122</v>
      </c>
      <c r="AR61">
        <v>14.352</v>
      </c>
      <c r="AS61">
        <v>11.434200000000001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68.39</v>
      </c>
      <c r="BA61">
        <f t="shared" si="1"/>
        <v>2202.5482360000001</v>
      </c>
      <c r="BB61">
        <v>58</v>
      </c>
      <c r="BD61">
        <v>14.7</v>
      </c>
      <c r="BE61">
        <v>8.67</v>
      </c>
      <c r="BF61">
        <v>1.68</v>
      </c>
      <c r="BG61">
        <v>0</v>
      </c>
      <c r="BH61">
        <v>5.62</v>
      </c>
      <c r="BI61">
        <v>6.93</v>
      </c>
      <c r="BJ61">
        <v>2.31</v>
      </c>
      <c r="BK61">
        <v>4.1100000000000003</v>
      </c>
      <c r="BL61">
        <v>1.93</v>
      </c>
      <c r="BM61">
        <v>0</v>
      </c>
      <c r="BN61">
        <v>0</v>
      </c>
      <c r="BO61">
        <v>15.67</v>
      </c>
      <c r="BP61">
        <v>3.85</v>
      </c>
      <c r="BQ61">
        <v>0</v>
      </c>
      <c r="BR61">
        <v>2.72</v>
      </c>
      <c r="BS61">
        <v>0.2</v>
      </c>
      <c r="BT61">
        <v>0</v>
      </c>
      <c r="BU61">
        <v>0</v>
      </c>
      <c r="BV61">
        <v>0</v>
      </c>
      <c r="BW61">
        <f t="shared" si="2"/>
        <v>68.39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213.91820000000001</v>
      </c>
      <c r="L62">
        <v>607.97040000000004</v>
      </c>
      <c r="M62">
        <v>64</v>
      </c>
      <c r="N62">
        <v>118.125</v>
      </c>
      <c r="O62">
        <v>123.66562500000001</v>
      </c>
      <c r="P62">
        <v>135.75</v>
      </c>
      <c r="Q62">
        <v>21.82</v>
      </c>
      <c r="R62">
        <v>42.390099999999997</v>
      </c>
      <c r="S62">
        <v>26.3901</v>
      </c>
      <c r="T62">
        <v>0</v>
      </c>
      <c r="U62">
        <v>276.75</v>
      </c>
      <c r="V62">
        <v>20.155000000000001</v>
      </c>
      <c r="W62">
        <v>46.164499999999997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19.1172</v>
      </c>
      <c r="AH62">
        <v>93.563599999999994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0.78432999999999997</v>
      </c>
      <c r="AO62">
        <v>20.58</v>
      </c>
      <c r="AP62">
        <v>11.529</v>
      </c>
      <c r="AQ62">
        <v>31.122</v>
      </c>
      <c r="AR62">
        <v>14.352</v>
      </c>
      <c r="AS62">
        <v>11.434200000000001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68.33</v>
      </c>
      <c r="BA62">
        <f t="shared" si="1"/>
        <v>2295.3886360000001</v>
      </c>
      <c r="BB62">
        <v>59</v>
      </c>
      <c r="BD62">
        <v>14.7</v>
      </c>
      <c r="BE62">
        <v>8.67</v>
      </c>
      <c r="BF62">
        <v>1.68</v>
      </c>
      <c r="BG62">
        <v>0</v>
      </c>
      <c r="BH62">
        <v>5.62</v>
      </c>
      <c r="BI62">
        <v>6.93</v>
      </c>
      <c r="BJ62">
        <v>2.31</v>
      </c>
      <c r="BK62">
        <v>4.04</v>
      </c>
      <c r="BL62">
        <v>1.94</v>
      </c>
      <c r="BM62">
        <v>0</v>
      </c>
      <c r="BN62">
        <v>0</v>
      </c>
      <c r="BO62">
        <v>15.67</v>
      </c>
      <c r="BP62">
        <v>3.85</v>
      </c>
      <c r="BQ62">
        <v>0</v>
      </c>
      <c r="BR62">
        <v>2.72</v>
      </c>
      <c r="BS62">
        <v>0.2</v>
      </c>
      <c r="BT62">
        <v>0</v>
      </c>
      <c r="BU62">
        <v>0</v>
      </c>
      <c r="BV62">
        <v>0</v>
      </c>
      <c r="BW62">
        <f t="shared" si="2"/>
        <v>68.33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213.91820000000001</v>
      </c>
      <c r="L63">
        <v>607.97040000000004</v>
      </c>
      <c r="M63">
        <v>64</v>
      </c>
      <c r="N63">
        <v>118.125</v>
      </c>
      <c r="O63">
        <v>123.66562500000001</v>
      </c>
      <c r="P63">
        <v>135.75</v>
      </c>
      <c r="Q63">
        <v>21.82</v>
      </c>
      <c r="R63">
        <v>42.390099999999997</v>
      </c>
      <c r="S63">
        <v>26.3901</v>
      </c>
      <c r="T63">
        <v>0</v>
      </c>
      <c r="U63">
        <v>276.75</v>
      </c>
      <c r="V63">
        <v>20.155000000000001</v>
      </c>
      <c r="W63">
        <v>46.164499999999997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18.229800000000001</v>
      </c>
      <c r="AE63">
        <v>49.436556000000003</v>
      </c>
      <c r="AF63">
        <v>8.8740000000000006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0.78432999999999997</v>
      </c>
      <c r="AO63">
        <v>20.58</v>
      </c>
      <c r="AP63">
        <v>11.529</v>
      </c>
      <c r="AQ63">
        <v>46.683</v>
      </c>
      <c r="AR63">
        <v>52.991999999999997</v>
      </c>
      <c r="AS63">
        <v>11.434200000000001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67.61999999999999</v>
      </c>
      <c r="BA63">
        <f t="shared" si="1"/>
        <v>2348.8796360000006</v>
      </c>
      <c r="BB63">
        <v>60</v>
      </c>
      <c r="BD63">
        <v>14.7</v>
      </c>
      <c r="BE63">
        <v>8.67</v>
      </c>
      <c r="BF63">
        <v>1.56</v>
      </c>
      <c r="BG63">
        <v>0</v>
      </c>
      <c r="BH63">
        <v>5.62</v>
      </c>
      <c r="BI63">
        <v>6.93</v>
      </c>
      <c r="BJ63">
        <v>2.31</v>
      </c>
      <c r="BK63">
        <v>4.04</v>
      </c>
      <c r="BL63">
        <v>1.94</v>
      </c>
      <c r="BM63">
        <v>0</v>
      </c>
      <c r="BN63">
        <v>0</v>
      </c>
      <c r="BO63">
        <v>15.67</v>
      </c>
      <c r="BP63">
        <v>3.85</v>
      </c>
      <c r="BQ63">
        <v>0</v>
      </c>
      <c r="BR63">
        <v>2.13</v>
      </c>
      <c r="BS63">
        <v>0.2</v>
      </c>
      <c r="BT63">
        <v>0</v>
      </c>
      <c r="BU63">
        <v>0</v>
      </c>
      <c r="BV63">
        <v>0</v>
      </c>
      <c r="BW63">
        <f t="shared" si="2"/>
        <v>67.61999999999999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213.91820000000001</v>
      </c>
      <c r="L64">
        <v>607.97040000000004</v>
      </c>
      <c r="M64">
        <v>64</v>
      </c>
      <c r="N64">
        <v>118.125</v>
      </c>
      <c r="O64">
        <v>123.66562500000001</v>
      </c>
      <c r="P64">
        <v>135.75</v>
      </c>
      <c r="Q64">
        <v>21.82</v>
      </c>
      <c r="R64">
        <v>42.390099999999997</v>
      </c>
      <c r="S64">
        <v>26.3901</v>
      </c>
      <c r="T64">
        <v>0</v>
      </c>
      <c r="U64">
        <v>276.75</v>
      </c>
      <c r="V64">
        <v>20.155000000000001</v>
      </c>
      <c r="W64">
        <v>46.164499999999997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18.229800000000001</v>
      </c>
      <c r="AE64">
        <v>49.436556000000003</v>
      </c>
      <c r="AF64">
        <v>8.8740000000000006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0.78432999999999997</v>
      </c>
      <c r="AO64">
        <v>20.58</v>
      </c>
      <c r="AP64">
        <v>11.529</v>
      </c>
      <c r="AQ64">
        <v>46.683</v>
      </c>
      <c r="AR64">
        <v>52.991999999999997</v>
      </c>
      <c r="AS64">
        <v>11.434200000000001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67.61999999999999</v>
      </c>
      <c r="BA64">
        <f t="shared" si="1"/>
        <v>2348.8796360000006</v>
      </c>
      <c r="BB64">
        <v>61</v>
      </c>
      <c r="BD64">
        <v>14.7</v>
      </c>
      <c r="BE64">
        <v>8.67</v>
      </c>
      <c r="BF64">
        <v>1.56</v>
      </c>
      <c r="BG64">
        <v>0</v>
      </c>
      <c r="BH64">
        <v>5.62</v>
      </c>
      <c r="BI64">
        <v>6.93</v>
      </c>
      <c r="BJ64">
        <v>2.31</v>
      </c>
      <c r="BK64">
        <v>4.04</v>
      </c>
      <c r="BL64">
        <v>1.94</v>
      </c>
      <c r="BM64">
        <v>0</v>
      </c>
      <c r="BN64">
        <v>0</v>
      </c>
      <c r="BO64">
        <v>15.67</v>
      </c>
      <c r="BP64">
        <v>3.85</v>
      </c>
      <c r="BQ64">
        <v>0</v>
      </c>
      <c r="BR64">
        <v>2.13</v>
      </c>
      <c r="BS64">
        <v>0.2</v>
      </c>
      <c r="BT64">
        <v>0</v>
      </c>
      <c r="BU64">
        <v>0</v>
      </c>
      <c r="BV64">
        <v>0</v>
      </c>
      <c r="BW64">
        <f t="shared" si="2"/>
        <v>67.61999999999999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213.91820000000001</v>
      </c>
      <c r="L65">
        <v>607.97040000000004</v>
      </c>
      <c r="M65">
        <v>64</v>
      </c>
      <c r="N65">
        <v>118.125</v>
      </c>
      <c r="O65">
        <v>123.66562500000001</v>
      </c>
      <c r="P65">
        <v>135.75</v>
      </c>
      <c r="Q65">
        <v>21.82</v>
      </c>
      <c r="R65">
        <v>42.390099999999997</v>
      </c>
      <c r="S65">
        <v>26.3901</v>
      </c>
      <c r="T65">
        <v>0</v>
      </c>
      <c r="U65">
        <v>276.75</v>
      </c>
      <c r="V65">
        <v>20.155000000000001</v>
      </c>
      <c r="W65">
        <v>46.164499999999997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18.229800000000001</v>
      </c>
      <c r="AE65">
        <v>49.436556000000003</v>
      </c>
      <c r="AF65">
        <v>8.8740000000000006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0.78432999999999997</v>
      </c>
      <c r="AO65">
        <v>20.286000000000001</v>
      </c>
      <c r="AP65">
        <v>11.529</v>
      </c>
      <c r="AQ65">
        <v>62.244</v>
      </c>
      <c r="AR65">
        <v>8.8320000000000007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65.140000000000015</v>
      </c>
      <c r="BA65">
        <f t="shared" si="1"/>
        <v>2316.5649960000005</v>
      </c>
      <c r="BB65">
        <v>62</v>
      </c>
      <c r="BD65">
        <v>14.7</v>
      </c>
      <c r="BE65">
        <v>8.67</v>
      </c>
      <c r="BF65">
        <v>1.22</v>
      </c>
      <c r="BG65">
        <v>0</v>
      </c>
      <c r="BH65">
        <v>5.62</v>
      </c>
      <c r="BI65">
        <v>6.93</v>
      </c>
      <c r="BJ65">
        <v>2.31</v>
      </c>
      <c r="BK65">
        <v>4.04</v>
      </c>
      <c r="BL65">
        <v>0.89</v>
      </c>
      <c r="BM65">
        <v>0</v>
      </c>
      <c r="BN65">
        <v>0</v>
      </c>
      <c r="BO65">
        <v>15.67</v>
      </c>
      <c r="BP65">
        <v>3.85</v>
      </c>
      <c r="BQ65">
        <v>0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65.140000000000015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213.91820000000001</v>
      </c>
      <c r="L66">
        <v>607.97040000000004</v>
      </c>
      <c r="M66">
        <v>64</v>
      </c>
      <c r="N66">
        <v>118.125</v>
      </c>
      <c r="O66">
        <v>123.66562500000001</v>
      </c>
      <c r="P66">
        <v>135.75</v>
      </c>
      <c r="Q66">
        <v>21.82</v>
      </c>
      <c r="R66">
        <v>42.390099999999997</v>
      </c>
      <c r="S66">
        <v>26.3901</v>
      </c>
      <c r="T66">
        <v>0</v>
      </c>
      <c r="U66">
        <v>276.75</v>
      </c>
      <c r="V66">
        <v>20.155000000000001</v>
      </c>
      <c r="W66">
        <v>46.164499999999997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18.229800000000001</v>
      </c>
      <c r="AE66">
        <v>49.436556000000003</v>
      </c>
      <c r="AF66">
        <v>8.8740000000000006</v>
      </c>
      <c r="AG66">
        <v>19.1172</v>
      </c>
      <c r="AH66">
        <v>93.563599999999994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0.78432999999999997</v>
      </c>
      <c r="AO66">
        <v>20.286000000000001</v>
      </c>
      <c r="AP66">
        <v>11.529</v>
      </c>
      <c r="AQ66">
        <v>62.244</v>
      </c>
      <c r="AR66">
        <v>8.8320000000000007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65.140000000000015</v>
      </c>
      <c r="BA66">
        <f t="shared" si="1"/>
        <v>2316.5649960000005</v>
      </c>
      <c r="BB66">
        <v>63</v>
      </c>
      <c r="BD66">
        <v>14.7</v>
      </c>
      <c r="BE66">
        <v>8.67</v>
      </c>
      <c r="BF66">
        <v>1.22</v>
      </c>
      <c r="BG66">
        <v>0</v>
      </c>
      <c r="BH66">
        <v>5.62</v>
      </c>
      <c r="BI66">
        <v>6.93</v>
      </c>
      <c r="BJ66">
        <v>2.31</v>
      </c>
      <c r="BK66">
        <v>4.04</v>
      </c>
      <c r="BL66">
        <v>0.89</v>
      </c>
      <c r="BM66">
        <v>0</v>
      </c>
      <c r="BN66">
        <v>0</v>
      </c>
      <c r="BO66">
        <v>15.67</v>
      </c>
      <c r="BP66">
        <v>3.85</v>
      </c>
      <c r="BQ66">
        <v>0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65.140000000000015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213.91820000000001</v>
      </c>
      <c r="L67">
        <v>653.15009999999995</v>
      </c>
      <c r="M67">
        <v>64</v>
      </c>
      <c r="N67">
        <v>118.125</v>
      </c>
      <c r="O67">
        <v>123.66562500000001</v>
      </c>
      <c r="P67">
        <v>135.75</v>
      </c>
      <c r="Q67">
        <v>21.82</v>
      </c>
      <c r="R67">
        <v>42.390099999999997</v>
      </c>
      <c r="S67">
        <v>26.3901</v>
      </c>
      <c r="T67">
        <v>0</v>
      </c>
      <c r="U67">
        <v>276.75</v>
      </c>
      <c r="V67">
        <v>20.155000000000001</v>
      </c>
      <c r="W67">
        <v>46.164499999999997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18.229800000000001</v>
      </c>
      <c r="AE67">
        <v>49.436556000000003</v>
      </c>
      <c r="AF67">
        <v>8.8740000000000006</v>
      </c>
      <c r="AG67">
        <v>19.1172</v>
      </c>
      <c r="AH67">
        <v>93.563599999999994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0.78432999999999997</v>
      </c>
      <c r="AO67">
        <v>20.286000000000001</v>
      </c>
      <c r="AP67">
        <v>11.529</v>
      </c>
      <c r="AQ67">
        <v>62.244</v>
      </c>
      <c r="AR67">
        <v>8.8320000000000007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65.080000000000013</v>
      </c>
      <c r="BA67">
        <f t="shared" si="1"/>
        <v>2361.6846960000007</v>
      </c>
      <c r="BB67">
        <v>64</v>
      </c>
      <c r="BD67">
        <v>14.7</v>
      </c>
      <c r="BE67">
        <v>8.67</v>
      </c>
      <c r="BF67">
        <v>1.22</v>
      </c>
      <c r="BG67">
        <v>0</v>
      </c>
      <c r="BH67">
        <v>5.62</v>
      </c>
      <c r="BI67">
        <v>6.93</v>
      </c>
      <c r="BJ67">
        <v>2.25</v>
      </c>
      <c r="BK67">
        <v>4.04</v>
      </c>
      <c r="BL67">
        <v>0.89</v>
      </c>
      <c r="BM67">
        <v>0</v>
      </c>
      <c r="BN67">
        <v>0</v>
      </c>
      <c r="BO67">
        <v>15.67</v>
      </c>
      <c r="BP67">
        <v>3.85</v>
      </c>
      <c r="BQ67">
        <v>0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65.080000000000013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213.91820000000001</v>
      </c>
      <c r="L68">
        <v>653.15009999999995</v>
      </c>
      <c r="M68">
        <v>64</v>
      </c>
      <c r="N68">
        <v>118.125</v>
      </c>
      <c r="O68">
        <v>123.66562500000001</v>
      </c>
      <c r="P68">
        <v>135.75</v>
      </c>
      <c r="Q68">
        <v>21.82</v>
      </c>
      <c r="R68">
        <v>42.390099999999997</v>
      </c>
      <c r="S68">
        <v>26.3901</v>
      </c>
      <c r="T68">
        <v>0</v>
      </c>
      <c r="U68">
        <v>276.75</v>
      </c>
      <c r="V68">
        <v>20.155000000000001</v>
      </c>
      <c r="W68">
        <v>46.164499999999997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18.229800000000001</v>
      </c>
      <c r="AE68">
        <v>49.436556000000003</v>
      </c>
      <c r="AF68">
        <v>8.8740000000000006</v>
      </c>
      <c r="AG68">
        <v>19.1172</v>
      </c>
      <c r="AH68">
        <v>70.172700000000006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0.78432999999999997</v>
      </c>
      <c r="AO68">
        <v>20.286000000000001</v>
      </c>
      <c r="AP68">
        <v>11.529</v>
      </c>
      <c r="AQ68">
        <v>62.244</v>
      </c>
      <c r="AR68">
        <v>8.8320000000000007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65.080000000000013</v>
      </c>
      <c r="BA68">
        <f t="shared" ref="BA68:BA99" si="4">SUM(B68:AZ68)</f>
        <v>2338.2937960000008</v>
      </c>
      <c r="BB68">
        <v>65</v>
      </c>
      <c r="BD68">
        <v>14.7</v>
      </c>
      <c r="BE68">
        <v>8.67</v>
      </c>
      <c r="BF68">
        <v>1.22</v>
      </c>
      <c r="BG68">
        <v>0</v>
      </c>
      <c r="BH68">
        <v>5.62</v>
      </c>
      <c r="BI68">
        <v>6.93</v>
      </c>
      <c r="BJ68">
        <v>2.25</v>
      </c>
      <c r="BK68">
        <v>4.04</v>
      </c>
      <c r="BL68">
        <v>0.89</v>
      </c>
      <c r="BM68">
        <v>0</v>
      </c>
      <c r="BN68">
        <v>0</v>
      </c>
      <c r="BO68">
        <v>15.67</v>
      </c>
      <c r="BP68">
        <v>3.85</v>
      </c>
      <c r="BQ68">
        <v>0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65.080000000000013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213.91820000000001</v>
      </c>
      <c r="L69">
        <v>653.15009999999995</v>
      </c>
      <c r="M69">
        <v>64</v>
      </c>
      <c r="N69">
        <v>118.125</v>
      </c>
      <c r="O69">
        <v>123.66562500000001</v>
      </c>
      <c r="P69">
        <v>135.75</v>
      </c>
      <c r="Q69">
        <v>21.82</v>
      </c>
      <c r="R69">
        <v>42.390099999999997</v>
      </c>
      <c r="S69">
        <v>26.3901</v>
      </c>
      <c r="T69">
        <v>0</v>
      </c>
      <c r="U69">
        <v>276.75</v>
      </c>
      <c r="V69">
        <v>20.155000000000001</v>
      </c>
      <c r="W69">
        <v>46.164499999999997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19.1172</v>
      </c>
      <c r="AH69">
        <v>70.172700000000006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0.78432999999999997</v>
      </c>
      <c r="AO69">
        <v>20.286000000000001</v>
      </c>
      <c r="AP69">
        <v>11.529</v>
      </c>
      <c r="AQ69">
        <v>62.244</v>
      </c>
      <c r="AR69">
        <v>11.04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65.080000000000013</v>
      </c>
      <c r="BA69">
        <f t="shared" si="4"/>
        <v>2340.5017960000009</v>
      </c>
      <c r="BB69">
        <v>66</v>
      </c>
      <c r="BD69">
        <v>14.7</v>
      </c>
      <c r="BE69">
        <v>8.67</v>
      </c>
      <c r="BF69">
        <v>1.22</v>
      </c>
      <c r="BG69">
        <v>0</v>
      </c>
      <c r="BH69">
        <v>5.62</v>
      </c>
      <c r="BI69">
        <v>6.93</v>
      </c>
      <c r="BJ69">
        <v>2.25</v>
      </c>
      <c r="BK69">
        <v>4.04</v>
      </c>
      <c r="BL69">
        <v>0.89</v>
      </c>
      <c r="BM69">
        <v>0</v>
      </c>
      <c r="BN69">
        <v>0</v>
      </c>
      <c r="BO69">
        <v>15.67</v>
      </c>
      <c r="BP69">
        <v>3.85</v>
      </c>
      <c r="BQ69">
        <v>0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65.080000000000013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213.91820000000001</v>
      </c>
      <c r="L70">
        <v>653.15009999999995</v>
      </c>
      <c r="M70">
        <v>64</v>
      </c>
      <c r="N70">
        <v>118.125</v>
      </c>
      <c r="O70">
        <v>123.66562500000001</v>
      </c>
      <c r="P70">
        <v>135.75</v>
      </c>
      <c r="Q70">
        <v>21.82</v>
      </c>
      <c r="R70">
        <v>42.390099999999997</v>
      </c>
      <c r="S70">
        <v>26.3901</v>
      </c>
      <c r="T70">
        <v>0</v>
      </c>
      <c r="U70">
        <v>276.75</v>
      </c>
      <c r="V70">
        <v>20.155000000000001</v>
      </c>
      <c r="W70">
        <v>46.164499999999997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18.229800000000001</v>
      </c>
      <c r="AE70">
        <v>49.436556000000003</v>
      </c>
      <c r="AF70">
        <v>8.8740000000000006</v>
      </c>
      <c r="AG70">
        <v>19.1172</v>
      </c>
      <c r="AH70">
        <v>70.172700000000006</v>
      </c>
      <c r="AI70">
        <v>0</v>
      </c>
      <c r="AJ70">
        <v>0</v>
      </c>
      <c r="AK70">
        <v>50.76</v>
      </c>
      <c r="AL70">
        <v>34.86</v>
      </c>
      <c r="AM70">
        <v>0</v>
      </c>
      <c r="AN70">
        <v>0.78432999999999997</v>
      </c>
      <c r="AO70">
        <v>20.286000000000001</v>
      </c>
      <c r="AP70">
        <v>11.529</v>
      </c>
      <c r="AQ70">
        <v>62.244</v>
      </c>
      <c r="AR70">
        <v>11.04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65.080000000000013</v>
      </c>
      <c r="BA70">
        <f t="shared" si="4"/>
        <v>2340.5017960000009</v>
      </c>
      <c r="BB70">
        <v>67</v>
      </c>
      <c r="BD70">
        <v>14.7</v>
      </c>
      <c r="BE70">
        <v>8.67</v>
      </c>
      <c r="BF70">
        <v>1.22</v>
      </c>
      <c r="BG70">
        <v>0</v>
      </c>
      <c r="BH70">
        <v>5.62</v>
      </c>
      <c r="BI70">
        <v>6.93</v>
      </c>
      <c r="BJ70">
        <v>2.25</v>
      </c>
      <c r="BK70">
        <v>4.04</v>
      </c>
      <c r="BL70">
        <v>0.89</v>
      </c>
      <c r="BM70">
        <v>0</v>
      </c>
      <c r="BN70">
        <v>0</v>
      </c>
      <c r="BO70">
        <v>15.67</v>
      </c>
      <c r="BP70">
        <v>3.85</v>
      </c>
      <c r="BQ70">
        <v>0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65.080000000000013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213.91820000000001</v>
      </c>
      <c r="L71">
        <v>653.15009999999995</v>
      </c>
      <c r="M71">
        <v>64</v>
      </c>
      <c r="N71">
        <v>118.125</v>
      </c>
      <c r="O71">
        <v>123.66562500000001</v>
      </c>
      <c r="P71">
        <v>138.75</v>
      </c>
      <c r="Q71">
        <v>21.82</v>
      </c>
      <c r="R71">
        <v>42.390099999999997</v>
      </c>
      <c r="S71">
        <v>26.3901</v>
      </c>
      <c r="T71">
        <v>0</v>
      </c>
      <c r="U71">
        <v>276.75</v>
      </c>
      <c r="V71">
        <v>20.155000000000001</v>
      </c>
      <c r="W71">
        <v>46.164499999999997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19.1172</v>
      </c>
      <c r="AH71">
        <v>70.172700000000006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0.78432999999999997</v>
      </c>
      <c r="AO71">
        <v>20.286000000000001</v>
      </c>
      <c r="AP71">
        <v>11.529</v>
      </c>
      <c r="AQ71">
        <v>62.244</v>
      </c>
      <c r="AR71">
        <v>11.04</v>
      </c>
      <c r="AS71">
        <v>13.452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64.910000000000011</v>
      </c>
      <c r="BA71">
        <f t="shared" si="4"/>
        <v>2346.2912360000009</v>
      </c>
      <c r="BB71">
        <v>68</v>
      </c>
      <c r="BD71">
        <v>14.7</v>
      </c>
      <c r="BE71">
        <v>8.67</v>
      </c>
      <c r="BF71">
        <v>1.22</v>
      </c>
      <c r="BG71">
        <v>0</v>
      </c>
      <c r="BH71">
        <v>5.62</v>
      </c>
      <c r="BI71">
        <v>6.93</v>
      </c>
      <c r="BJ71">
        <v>2.25</v>
      </c>
      <c r="BK71">
        <v>3.87</v>
      </c>
      <c r="BL71">
        <v>0.89</v>
      </c>
      <c r="BM71">
        <v>0</v>
      </c>
      <c r="BN71">
        <v>0</v>
      </c>
      <c r="BO71">
        <v>15.67</v>
      </c>
      <c r="BP71">
        <v>3.85</v>
      </c>
      <c r="BQ71">
        <v>0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64.910000000000011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213.91820000000001</v>
      </c>
      <c r="L72">
        <v>653.15009999999995</v>
      </c>
      <c r="M72">
        <v>64</v>
      </c>
      <c r="N72">
        <v>118.125</v>
      </c>
      <c r="O72">
        <v>123.66562500000001</v>
      </c>
      <c r="P72">
        <v>138.75</v>
      </c>
      <c r="Q72">
        <v>21.82</v>
      </c>
      <c r="R72">
        <v>42.390099999999997</v>
      </c>
      <c r="S72">
        <v>26.3901</v>
      </c>
      <c r="T72">
        <v>0</v>
      </c>
      <c r="U72">
        <v>276.75</v>
      </c>
      <c r="V72">
        <v>20.155000000000001</v>
      </c>
      <c r="W72">
        <v>46.164499999999997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19.1172</v>
      </c>
      <c r="AH72">
        <v>70.172700000000006</v>
      </c>
      <c r="AI72">
        <v>0</v>
      </c>
      <c r="AJ72">
        <v>0</v>
      </c>
      <c r="AK72">
        <v>50.76</v>
      </c>
      <c r="AL72">
        <v>34.86</v>
      </c>
      <c r="AM72">
        <v>0</v>
      </c>
      <c r="AN72">
        <v>0.78432999999999997</v>
      </c>
      <c r="AO72">
        <v>20.286000000000001</v>
      </c>
      <c r="AP72">
        <v>11.529</v>
      </c>
      <c r="AQ72">
        <v>62.244</v>
      </c>
      <c r="AR72">
        <v>11.04</v>
      </c>
      <c r="AS72">
        <v>13.452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64.910000000000011</v>
      </c>
      <c r="BA72">
        <f t="shared" si="4"/>
        <v>2346.2912360000009</v>
      </c>
      <c r="BB72">
        <v>69</v>
      </c>
      <c r="BD72">
        <v>14.7</v>
      </c>
      <c r="BE72">
        <v>8.67</v>
      </c>
      <c r="BF72">
        <v>1.22</v>
      </c>
      <c r="BG72">
        <v>0</v>
      </c>
      <c r="BH72">
        <v>5.62</v>
      </c>
      <c r="BI72">
        <v>6.93</v>
      </c>
      <c r="BJ72">
        <v>2.25</v>
      </c>
      <c r="BK72">
        <v>3.87</v>
      </c>
      <c r="BL72">
        <v>0.89</v>
      </c>
      <c r="BM72">
        <v>0</v>
      </c>
      <c r="BN72">
        <v>0</v>
      </c>
      <c r="BO72">
        <v>15.67</v>
      </c>
      <c r="BP72">
        <v>3.85</v>
      </c>
      <c r="BQ72">
        <v>0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64.910000000000011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213.91820000000001</v>
      </c>
      <c r="L73">
        <v>653.15009999999995</v>
      </c>
      <c r="M73">
        <v>52</v>
      </c>
      <c r="N73">
        <v>118.125</v>
      </c>
      <c r="O73">
        <v>123.66562500000001</v>
      </c>
      <c r="P73">
        <v>138.75</v>
      </c>
      <c r="Q73">
        <v>21.82</v>
      </c>
      <c r="R73">
        <v>42.390099999999997</v>
      </c>
      <c r="S73">
        <v>26.3901</v>
      </c>
      <c r="T73">
        <v>0</v>
      </c>
      <c r="U73">
        <v>276.75</v>
      </c>
      <c r="V73">
        <v>20.155000000000001</v>
      </c>
      <c r="W73">
        <v>46.164499999999997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36.544144000000003</v>
      </c>
      <c r="AE73">
        <v>49.436556000000003</v>
      </c>
      <c r="AF73">
        <v>8.8740000000000006</v>
      </c>
      <c r="AG73">
        <v>19.1172</v>
      </c>
      <c r="AH73">
        <v>70.172700000000006</v>
      </c>
      <c r="AI73">
        <v>0</v>
      </c>
      <c r="AJ73">
        <v>0</v>
      </c>
      <c r="AK73">
        <v>50.76</v>
      </c>
      <c r="AL73">
        <v>34.86</v>
      </c>
      <c r="AM73">
        <v>0</v>
      </c>
      <c r="AN73">
        <v>0.78432999999999997</v>
      </c>
      <c r="AO73">
        <v>20.286000000000001</v>
      </c>
      <c r="AP73">
        <v>11.529</v>
      </c>
      <c r="AQ73">
        <v>62.244</v>
      </c>
      <c r="AR73">
        <v>11.04</v>
      </c>
      <c r="AS73">
        <v>13.452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57.54</v>
      </c>
      <c r="BA73">
        <f t="shared" si="4"/>
        <v>2345.2355800000009</v>
      </c>
      <c r="BB73">
        <v>70</v>
      </c>
      <c r="BD73">
        <v>7.35</v>
      </c>
      <c r="BE73">
        <v>8.67</v>
      </c>
      <c r="BF73">
        <v>1.22</v>
      </c>
      <c r="BG73">
        <v>0</v>
      </c>
      <c r="BH73">
        <v>5.62</v>
      </c>
      <c r="BI73">
        <v>6.93</v>
      </c>
      <c r="BJ73">
        <v>2.25</v>
      </c>
      <c r="BK73">
        <v>3.87</v>
      </c>
      <c r="BL73">
        <v>0.89</v>
      </c>
      <c r="BM73">
        <v>0</v>
      </c>
      <c r="BN73">
        <v>0</v>
      </c>
      <c r="BO73">
        <v>15.67</v>
      </c>
      <c r="BP73">
        <v>3.85</v>
      </c>
      <c r="BQ73">
        <v>0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57.54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213.91820000000001</v>
      </c>
      <c r="L74">
        <v>653.15009999999995</v>
      </c>
      <c r="M74">
        <v>52</v>
      </c>
      <c r="N74">
        <v>118.125</v>
      </c>
      <c r="O74">
        <v>123.66562500000001</v>
      </c>
      <c r="P74">
        <v>138.75</v>
      </c>
      <c r="Q74">
        <v>21.82</v>
      </c>
      <c r="R74">
        <v>42.390099999999997</v>
      </c>
      <c r="S74">
        <v>26.3901</v>
      </c>
      <c r="T74">
        <v>0</v>
      </c>
      <c r="U74">
        <v>276.75</v>
      </c>
      <c r="V74">
        <v>20.155000000000001</v>
      </c>
      <c r="W74">
        <v>46.164499999999997</v>
      </c>
      <c r="X74">
        <v>147.515625</v>
      </c>
      <c r="Y74">
        <v>0</v>
      </c>
      <c r="Z74">
        <v>6.5537999999999998</v>
      </c>
      <c r="AA74">
        <v>0</v>
      </c>
      <c r="AB74">
        <v>0</v>
      </c>
      <c r="AC74">
        <v>9.6778399999999998</v>
      </c>
      <c r="AD74">
        <v>36.544144000000003</v>
      </c>
      <c r="AE74">
        <v>49.436556000000003</v>
      </c>
      <c r="AF74">
        <v>8.8740000000000006</v>
      </c>
      <c r="AG74">
        <v>19.1172</v>
      </c>
      <c r="AH74">
        <v>70.172700000000006</v>
      </c>
      <c r="AI74">
        <v>3.1825000000000001</v>
      </c>
      <c r="AJ74">
        <v>0</v>
      </c>
      <c r="AK74">
        <v>50.76</v>
      </c>
      <c r="AL74">
        <v>34.86</v>
      </c>
      <c r="AM74">
        <v>5.2786799999999996</v>
      </c>
      <c r="AN74">
        <v>0.78432999999999997</v>
      </c>
      <c r="AO74">
        <v>20.286000000000001</v>
      </c>
      <c r="AP74">
        <v>11.529</v>
      </c>
      <c r="AQ74">
        <v>62.244</v>
      </c>
      <c r="AR74">
        <v>11.04</v>
      </c>
      <c r="AS74">
        <v>13.452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57.54</v>
      </c>
      <c r="BA74">
        <f t="shared" si="4"/>
        <v>2363.3746000000006</v>
      </c>
      <c r="BB74">
        <v>71</v>
      </c>
      <c r="BD74">
        <v>7.35</v>
      </c>
      <c r="BE74">
        <v>8.67</v>
      </c>
      <c r="BF74">
        <v>1.22</v>
      </c>
      <c r="BG74">
        <v>0</v>
      </c>
      <c r="BH74">
        <v>5.62</v>
      </c>
      <c r="BI74">
        <v>6.93</v>
      </c>
      <c r="BJ74">
        <v>2.25</v>
      </c>
      <c r="BK74">
        <v>3.87</v>
      </c>
      <c r="BL74">
        <v>0.89</v>
      </c>
      <c r="BM74">
        <v>0</v>
      </c>
      <c r="BN74">
        <v>0</v>
      </c>
      <c r="BO74">
        <v>15.67</v>
      </c>
      <c r="BP74">
        <v>3.85</v>
      </c>
      <c r="BQ74">
        <v>0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57.54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213.91820000000001</v>
      </c>
      <c r="L75">
        <v>653.15009999999995</v>
      </c>
      <c r="M75">
        <v>52</v>
      </c>
      <c r="N75">
        <v>118.125</v>
      </c>
      <c r="O75">
        <v>123.66562500000001</v>
      </c>
      <c r="P75">
        <v>139.3125</v>
      </c>
      <c r="Q75">
        <v>21.82</v>
      </c>
      <c r="R75">
        <v>42.390099999999997</v>
      </c>
      <c r="S75">
        <v>26.3901</v>
      </c>
      <c r="T75">
        <v>0</v>
      </c>
      <c r="U75">
        <v>276.75</v>
      </c>
      <c r="V75">
        <v>20.155000000000001</v>
      </c>
      <c r="W75">
        <v>46.164499999999997</v>
      </c>
      <c r="X75">
        <v>147.515625</v>
      </c>
      <c r="Y75">
        <v>0</v>
      </c>
      <c r="Z75">
        <v>6.5537999999999998</v>
      </c>
      <c r="AA75">
        <v>0</v>
      </c>
      <c r="AB75">
        <v>0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19.1172</v>
      </c>
      <c r="AH75">
        <v>70.172700000000006</v>
      </c>
      <c r="AI75">
        <v>3.819</v>
      </c>
      <c r="AJ75">
        <v>0</v>
      </c>
      <c r="AK75">
        <v>50.76</v>
      </c>
      <c r="AL75">
        <v>34.86</v>
      </c>
      <c r="AM75">
        <v>5.2786799999999996</v>
      </c>
      <c r="AN75">
        <v>0.78432999999999997</v>
      </c>
      <c r="AO75">
        <v>20.286000000000001</v>
      </c>
      <c r="AP75">
        <v>11.529</v>
      </c>
      <c r="AQ75">
        <v>62.244</v>
      </c>
      <c r="AR75">
        <v>11.04</v>
      </c>
      <c r="AS75">
        <v>13.452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56.29</v>
      </c>
      <c r="BA75">
        <f t="shared" si="4"/>
        <v>2363.3236000000006</v>
      </c>
      <c r="BB75">
        <v>72</v>
      </c>
      <c r="BD75">
        <v>7.35</v>
      </c>
      <c r="BE75">
        <v>8.67</v>
      </c>
      <c r="BF75">
        <v>1.26</v>
      </c>
      <c r="BG75">
        <v>0</v>
      </c>
      <c r="BH75">
        <v>5.63</v>
      </c>
      <c r="BI75">
        <v>6.8</v>
      </c>
      <c r="BJ75">
        <v>1.55</v>
      </c>
      <c r="BK75">
        <v>3.87</v>
      </c>
      <c r="BL75">
        <v>0.85</v>
      </c>
      <c r="BM75">
        <v>0</v>
      </c>
      <c r="BN75">
        <v>0</v>
      </c>
      <c r="BO75">
        <v>15.29</v>
      </c>
      <c r="BP75">
        <v>3.76</v>
      </c>
      <c r="BQ75">
        <v>0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56.29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213.91820000000001</v>
      </c>
      <c r="L76">
        <v>653.15009999999995</v>
      </c>
      <c r="M76">
        <v>52</v>
      </c>
      <c r="N76">
        <v>118.125</v>
      </c>
      <c r="O76">
        <v>123.66562500000001</v>
      </c>
      <c r="P76">
        <v>139.3125</v>
      </c>
      <c r="Q76">
        <v>21.82</v>
      </c>
      <c r="R76">
        <v>42.390099999999997</v>
      </c>
      <c r="S76">
        <v>26.3901</v>
      </c>
      <c r="T76">
        <v>0</v>
      </c>
      <c r="U76">
        <v>276.75</v>
      </c>
      <c r="V76">
        <v>20.155000000000001</v>
      </c>
      <c r="W76">
        <v>46.164499999999997</v>
      </c>
      <c r="X76">
        <v>147.515625</v>
      </c>
      <c r="Y76">
        <v>0</v>
      </c>
      <c r="Z76">
        <v>6.5537999999999998</v>
      </c>
      <c r="AA76">
        <v>14.04936</v>
      </c>
      <c r="AB76">
        <v>0</v>
      </c>
      <c r="AC76">
        <v>19.35568</v>
      </c>
      <c r="AD76">
        <v>36.544144000000003</v>
      </c>
      <c r="AE76">
        <v>49.436556000000003</v>
      </c>
      <c r="AF76">
        <v>8.8740000000000006</v>
      </c>
      <c r="AG76">
        <v>19.1172</v>
      </c>
      <c r="AH76">
        <v>93.563599999999994</v>
      </c>
      <c r="AI76">
        <v>11.457000000000001</v>
      </c>
      <c r="AJ76">
        <v>0</v>
      </c>
      <c r="AK76">
        <v>50.76</v>
      </c>
      <c r="AL76">
        <v>34.86</v>
      </c>
      <c r="AM76">
        <v>5.2786799999999996</v>
      </c>
      <c r="AN76">
        <v>0.78432999999999997</v>
      </c>
      <c r="AO76">
        <v>20.286000000000001</v>
      </c>
      <c r="AP76">
        <v>11.529</v>
      </c>
      <c r="AQ76">
        <v>62.244</v>
      </c>
      <c r="AR76">
        <v>11.04</v>
      </c>
      <c r="AS76">
        <v>13.452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56.29</v>
      </c>
      <c r="BA76">
        <f t="shared" si="4"/>
        <v>2418.0797000000007</v>
      </c>
      <c r="BB76">
        <v>73</v>
      </c>
      <c r="BD76">
        <v>7.35</v>
      </c>
      <c r="BE76">
        <v>8.67</v>
      </c>
      <c r="BF76">
        <v>1.26</v>
      </c>
      <c r="BG76">
        <v>0</v>
      </c>
      <c r="BH76">
        <v>5.63</v>
      </c>
      <c r="BI76">
        <v>6.8</v>
      </c>
      <c r="BJ76">
        <v>1.55</v>
      </c>
      <c r="BK76">
        <v>3.87</v>
      </c>
      <c r="BL76">
        <v>0.85</v>
      </c>
      <c r="BM76">
        <v>0</v>
      </c>
      <c r="BN76">
        <v>0</v>
      </c>
      <c r="BO76">
        <v>15.29</v>
      </c>
      <c r="BP76">
        <v>3.76</v>
      </c>
      <c r="BQ76">
        <v>0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56.29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213.91820000000001</v>
      </c>
      <c r="L77">
        <v>653.15009999999995</v>
      </c>
      <c r="M77">
        <v>55</v>
      </c>
      <c r="N77">
        <v>118.125</v>
      </c>
      <c r="O77">
        <v>123.66562500000001</v>
      </c>
      <c r="P77">
        <v>139.3125</v>
      </c>
      <c r="Q77">
        <v>21.82</v>
      </c>
      <c r="R77">
        <v>42.390099999999997</v>
      </c>
      <c r="S77">
        <v>26.3901</v>
      </c>
      <c r="T77">
        <v>0</v>
      </c>
      <c r="U77">
        <v>276.75</v>
      </c>
      <c r="V77">
        <v>20.155000000000001</v>
      </c>
      <c r="W77">
        <v>46.164499999999997</v>
      </c>
      <c r="X77">
        <v>147.515625</v>
      </c>
      <c r="Y77">
        <v>0</v>
      </c>
      <c r="Z77">
        <v>6.5537999999999998</v>
      </c>
      <c r="AA77">
        <v>28.09872</v>
      </c>
      <c r="AB77">
        <v>13.0634</v>
      </c>
      <c r="AC77">
        <v>19.35568</v>
      </c>
      <c r="AD77">
        <v>36.544144000000003</v>
      </c>
      <c r="AE77">
        <v>49.436556000000003</v>
      </c>
      <c r="AF77">
        <v>17.748000000000001</v>
      </c>
      <c r="AG77">
        <v>19.1172</v>
      </c>
      <c r="AH77">
        <v>113.1665</v>
      </c>
      <c r="AI77">
        <v>48.883200000000002</v>
      </c>
      <c r="AJ77">
        <v>0</v>
      </c>
      <c r="AK77">
        <v>50.76</v>
      </c>
      <c r="AL77">
        <v>34.86</v>
      </c>
      <c r="AM77">
        <v>10.557359999999999</v>
      </c>
      <c r="AN77">
        <v>0.78432999999999997</v>
      </c>
      <c r="AO77">
        <v>19.404</v>
      </c>
      <c r="AP77">
        <v>11.529</v>
      </c>
      <c r="AQ77">
        <v>62.244</v>
      </c>
      <c r="AR77">
        <v>52.991999999999997</v>
      </c>
      <c r="AS77">
        <v>13.452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56.14</v>
      </c>
      <c r="BA77">
        <f t="shared" si="4"/>
        <v>2560.2942400000006</v>
      </c>
      <c r="BB77">
        <v>74</v>
      </c>
      <c r="BD77">
        <v>7.35</v>
      </c>
      <c r="BE77">
        <v>8.67</v>
      </c>
      <c r="BF77">
        <v>1.26</v>
      </c>
      <c r="BG77">
        <v>0</v>
      </c>
      <c r="BH77">
        <v>5.63</v>
      </c>
      <c r="BI77">
        <v>6.8</v>
      </c>
      <c r="BJ77">
        <v>1.55</v>
      </c>
      <c r="BK77">
        <v>3.72</v>
      </c>
      <c r="BL77">
        <v>0.85</v>
      </c>
      <c r="BM77">
        <v>0</v>
      </c>
      <c r="BN77">
        <v>0</v>
      </c>
      <c r="BO77">
        <v>15.29</v>
      </c>
      <c r="BP77">
        <v>3.76</v>
      </c>
      <c r="BQ77">
        <v>0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56.14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213.91820000000001</v>
      </c>
      <c r="L78">
        <v>653.15009999999995</v>
      </c>
      <c r="M78">
        <v>55</v>
      </c>
      <c r="N78">
        <v>118.125</v>
      </c>
      <c r="O78">
        <v>123.66562500000001</v>
      </c>
      <c r="P78">
        <v>139.3125</v>
      </c>
      <c r="Q78">
        <v>21.82</v>
      </c>
      <c r="R78">
        <v>42.390099999999997</v>
      </c>
      <c r="S78">
        <v>26.3901</v>
      </c>
      <c r="T78">
        <v>0</v>
      </c>
      <c r="U78">
        <v>276.75</v>
      </c>
      <c r="V78">
        <v>20.155000000000001</v>
      </c>
      <c r="W78">
        <v>46.164499999999997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19.1172</v>
      </c>
      <c r="AH78">
        <v>140.34540000000001</v>
      </c>
      <c r="AI78">
        <v>48.883200000000002</v>
      </c>
      <c r="AJ78">
        <v>0</v>
      </c>
      <c r="AK78">
        <v>50.76</v>
      </c>
      <c r="AL78">
        <v>58.1</v>
      </c>
      <c r="AM78">
        <v>15.740064</v>
      </c>
      <c r="AN78">
        <v>0.78432999999999997</v>
      </c>
      <c r="AO78">
        <v>19.404</v>
      </c>
      <c r="AP78">
        <v>11.529</v>
      </c>
      <c r="AQ78">
        <v>62.244</v>
      </c>
      <c r="AR78">
        <v>52.991999999999997</v>
      </c>
      <c r="AS78">
        <v>13.452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56.14</v>
      </c>
      <c r="BA78">
        <f t="shared" si="4"/>
        <v>2691.6009640000016</v>
      </c>
      <c r="BB78">
        <v>75</v>
      </c>
      <c r="BD78">
        <v>7.35</v>
      </c>
      <c r="BE78">
        <v>8.67</v>
      </c>
      <c r="BF78">
        <v>1.26</v>
      </c>
      <c r="BG78">
        <v>0</v>
      </c>
      <c r="BH78">
        <v>5.63</v>
      </c>
      <c r="BI78">
        <v>6.8</v>
      </c>
      <c r="BJ78">
        <v>1.55</v>
      </c>
      <c r="BK78">
        <v>3.72</v>
      </c>
      <c r="BL78">
        <v>0.85</v>
      </c>
      <c r="BM78">
        <v>0</v>
      </c>
      <c r="BN78">
        <v>0</v>
      </c>
      <c r="BO78">
        <v>15.29</v>
      </c>
      <c r="BP78">
        <v>3.76</v>
      </c>
      <c r="BQ78">
        <v>0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56.14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213.91820000000001</v>
      </c>
      <c r="L79">
        <v>653.15009999999995</v>
      </c>
      <c r="M79">
        <v>61</v>
      </c>
      <c r="N79">
        <v>118.125</v>
      </c>
      <c r="O79">
        <v>123.66562500000001</v>
      </c>
      <c r="P79">
        <v>139.3125</v>
      </c>
      <c r="Q79">
        <v>21.82</v>
      </c>
      <c r="R79">
        <v>42.390099999999997</v>
      </c>
      <c r="S79">
        <v>26.3901</v>
      </c>
      <c r="T79">
        <v>0</v>
      </c>
      <c r="U79">
        <v>276.75</v>
      </c>
      <c r="V79">
        <v>20.155000000000001</v>
      </c>
      <c r="W79">
        <v>46.164499999999997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19.1172</v>
      </c>
      <c r="AH79">
        <v>140.34540000000001</v>
      </c>
      <c r="AI79">
        <v>48.883200000000002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18.521999999999998</v>
      </c>
      <c r="AP79">
        <v>11.529</v>
      </c>
      <c r="AQ79">
        <v>62.244</v>
      </c>
      <c r="AR79">
        <v>11.04</v>
      </c>
      <c r="AS79">
        <v>13.452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56.15</v>
      </c>
      <c r="BA79">
        <f t="shared" si="4"/>
        <v>2676.8549640000015</v>
      </c>
      <c r="BB79">
        <v>76</v>
      </c>
      <c r="BD79">
        <v>7.35</v>
      </c>
      <c r="BE79">
        <v>8.67</v>
      </c>
      <c r="BF79">
        <v>1.26</v>
      </c>
      <c r="BG79">
        <v>0</v>
      </c>
      <c r="BH79">
        <v>5.63</v>
      </c>
      <c r="BI79">
        <v>6.8</v>
      </c>
      <c r="BJ79">
        <v>1.55</v>
      </c>
      <c r="BK79">
        <v>3.72</v>
      </c>
      <c r="BL79">
        <v>0.85</v>
      </c>
      <c r="BM79">
        <v>0</v>
      </c>
      <c r="BN79">
        <v>0</v>
      </c>
      <c r="BO79">
        <v>15.29</v>
      </c>
      <c r="BP79">
        <v>3.76</v>
      </c>
      <c r="BQ79">
        <v>0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56.15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213.91820000000001</v>
      </c>
      <c r="L80">
        <v>653.15009999999995</v>
      </c>
      <c r="M80">
        <v>61</v>
      </c>
      <c r="N80">
        <v>118.125</v>
      </c>
      <c r="O80">
        <v>123.66562500000001</v>
      </c>
      <c r="P80">
        <v>139.3125</v>
      </c>
      <c r="Q80">
        <v>21.82</v>
      </c>
      <c r="R80">
        <v>42.390099999999997</v>
      </c>
      <c r="S80">
        <v>26.3901</v>
      </c>
      <c r="T80">
        <v>0</v>
      </c>
      <c r="U80">
        <v>276.75</v>
      </c>
      <c r="V80">
        <v>20.155000000000001</v>
      </c>
      <c r="W80">
        <v>46.164499999999997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18.521999999999998</v>
      </c>
      <c r="AP80">
        <v>11.529</v>
      </c>
      <c r="AQ80">
        <v>62.244</v>
      </c>
      <c r="AR80">
        <v>11.04</v>
      </c>
      <c r="AS80">
        <v>13.452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56.15</v>
      </c>
      <c r="BA80">
        <f t="shared" si="4"/>
        <v>2676.8549640000015</v>
      </c>
      <c r="BB80">
        <v>77</v>
      </c>
      <c r="BD80">
        <v>7.35</v>
      </c>
      <c r="BE80">
        <v>8.67</v>
      </c>
      <c r="BF80">
        <v>1.26</v>
      </c>
      <c r="BG80">
        <v>0</v>
      </c>
      <c r="BH80">
        <v>5.63</v>
      </c>
      <c r="BI80">
        <v>6.8</v>
      </c>
      <c r="BJ80">
        <v>1.55</v>
      </c>
      <c r="BK80">
        <v>3.72</v>
      </c>
      <c r="BL80">
        <v>0.85</v>
      </c>
      <c r="BM80">
        <v>0</v>
      </c>
      <c r="BN80">
        <v>0</v>
      </c>
      <c r="BO80">
        <v>15.29</v>
      </c>
      <c r="BP80">
        <v>3.76</v>
      </c>
      <c r="BQ80">
        <v>0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56.15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213.91820000000001</v>
      </c>
      <c r="L81">
        <v>653.15009999999995</v>
      </c>
      <c r="M81">
        <v>68</v>
      </c>
      <c r="N81">
        <v>118.125</v>
      </c>
      <c r="O81">
        <v>123.66562500000001</v>
      </c>
      <c r="P81">
        <v>139.3125</v>
      </c>
      <c r="Q81">
        <v>21.82</v>
      </c>
      <c r="R81">
        <v>42.390099999999997</v>
      </c>
      <c r="S81">
        <v>26.3901</v>
      </c>
      <c r="T81">
        <v>0</v>
      </c>
      <c r="U81">
        <v>276.75</v>
      </c>
      <c r="V81">
        <v>20.155000000000001</v>
      </c>
      <c r="W81">
        <v>46.164499999999997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18.521999999999998</v>
      </c>
      <c r="AP81">
        <v>11.529</v>
      </c>
      <c r="AQ81">
        <v>62.244</v>
      </c>
      <c r="AR81">
        <v>11.04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56.15</v>
      </c>
      <c r="BA81">
        <f t="shared" si="4"/>
        <v>2683.8549640000015</v>
      </c>
      <c r="BB81">
        <v>78</v>
      </c>
      <c r="BD81">
        <v>7.35</v>
      </c>
      <c r="BE81">
        <v>8.67</v>
      </c>
      <c r="BF81">
        <v>1.26</v>
      </c>
      <c r="BG81">
        <v>0</v>
      </c>
      <c r="BH81">
        <v>5.63</v>
      </c>
      <c r="BI81">
        <v>6.8</v>
      </c>
      <c r="BJ81">
        <v>1.55</v>
      </c>
      <c r="BK81">
        <v>3.72</v>
      </c>
      <c r="BL81">
        <v>0.85</v>
      </c>
      <c r="BM81">
        <v>0</v>
      </c>
      <c r="BN81">
        <v>0</v>
      </c>
      <c r="BO81">
        <v>15.29</v>
      </c>
      <c r="BP81">
        <v>3.76</v>
      </c>
      <c r="BQ81">
        <v>0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56.15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213.91820000000001</v>
      </c>
      <c r="L82">
        <v>653.15009999999995</v>
      </c>
      <c r="M82">
        <v>68</v>
      </c>
      <c r="N82">
        <v>118.125</v>
      </c>
      <c r="O82">
        <v>123.66562500000001</v>
      </c>
      <c r="P82">
        <v>139.3125</v>
      </c>
      <c r="Q82">
        <v>21.82</v>
      </c>
      <c r="R82">
        <v>42.390099999999997</v>
      </c>
      <c r="S82">
        <v>26.3901</v>
      </c>
      <c r="T82">
        <v>0</v>
      </c>
      <c r="U82">
        <v>276.75</v>
      </c>
      <c r="V82">
        <v>20.155000000000001</v>
      </c>
      <c r="W82">
        <v>46.164499999999997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0.78432999999999997</v>
      </c>
      <c r="AO82">
        <v>18.521999999999998</v>
      </c>
      <c r="AP82">
        <v>11.529</v>
      </c>
      <c r="AQ82">
        <v>62.244</v>
      </c>
      <c r="AR82">
        <v>11.04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56.15</v>
      </c>
      <c r="BA82">
        <f t="shared" si="4"/>
        <v>2683.8549640000015</v>
      </c>
      <c r="BB82">
        <v>79</v>
      </c>
      <c r="BD82">
        <v>7.35</v>
      </c>
      <c r="BE82">
        <v>8.67</v>
      </c>
      <c r="BF82">
        <v>1.26</v>
      </c>
      <c r="BG82">
        <v>0</v>
      </c>
      <c r="BH82">
        <v>5.63</v>
      </c>
      <c r="BI82">
        <v>6.8</v>
      </c>
      <c r="BJ82">
        <v>1.55</v>
      </c>
      <c r="BK82">
        <v>3.72</v>
      </c>
      <c r="BL82">
        <v>0.85</v>
      </c>
      <c r="BM82">
        <v>0</v>
      </c>
      <c r="BN82">
        <v>0</v>
      </c>
      <c r="BO82">
        <v>15.29</v>
      </c>
      <c r="BP82">
        <v>3.76</v>
      </c>
      <c r="BQ82">
        <v>0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56.15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213.91820000000001</v>
      </c>
      <c r="L83">
        <v>653.15009999999995</v>
      </c>
      <c r="M83">
        <v>68</v>
      </c>
      <c r="N83">
        <v>118.125</v>
      </c>
      <c r="O83">
        <v>123.66562500000001</v>
      </c>
      <c r="P83">
        <v>139.3125</v>
      </c>
      <c r="Q83">
        <v>21.82</v>
      </c>
      <c r="R83">
        <v>42.390099999999997</v>
      </c>
      <c r="S83">
        <v>26.3901</v>
      </c>
      <c r="T83">
        <v>0</v>
      </c>
      <c r="U83">
        <v>276.75</v>
      </c>
      <c r="V83">
        <v>20.155000000000001</v>
      </c>
      <c r="W83">
        <v>46.164499999999997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19.1172</v>
      </c>
      <c r="AH83">
        <v>140.34540000000001</v>
      </c>
      <c r="AI83">
        <v>15.276</v>
      </c>
      <c r="AJ83">
        <v>0</v>
      </c>
      <c r="AK83">
        <v>50.76</v>
      </c>
      <c r="AL83">
        <v>80.177999999999997</v>
      </c>
      <c r="AM83">
        <v>15.740064</v>
      </c>
      <c r="AN83">
        <v>0.76519999999999999</v>
      </c>
      <c r="AO83">
        <v>18.521999999999998</v>
      </c>
      <c r="AP83">
        <v>11.529</v>
      </c>
      <c r="AQ83">
        <v>62.244</v>
      </c>
      <c r="AR83">
        <v>11.04</v>
      </c>
      <c r="AS83">
        <v>11.434200000000001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56.15</v>
      </c>
      <c r="BA83">
        <f t="shared" si="4"/>
        <v>2648.2108340000009</v>
      </c>
      <c r="BB83">
        <v>80</v>
      </c>
      <c r="BD83">
        <v>7.35</v>
      </c>
      <c r="BE83">
        <v>8.67</v>
      </c>
      <c r="BF83">
        <v>1.26</v>
      </c>
      <c r="BG83">
        <v>0</v>
      </c>
      <c r="BH83">
        <v>5.63</v>
      </c>
      <c r="BI83">
        <v>6.8</v>
      </c>
      <c r="BJ83">
        <v>1.55</v>
      </c>
      <c r="BK83">
        <v>3.72</v>
      </c>
      <c r="BL83">
        <v>0.85</v>
      </c>
      <c r="BM83">
        <v>0</v>
      </c>
      <c r="BN83">
        <v>0</v>
      </c>
      <c r="BO83">
        <v>15.29</v>
      </c>
      <c r="BP83">
        <v>3.76</v>
      </c>
      <c r="BQ83">
        <v>0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56.15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213.91820000000001</v>
      </c>
      <c r="L84">
        <v>653.15009999999995</v>
      </c>
      <c r="M84">
        <v>68</v>
      </c>
      <c r="N84">
        <v>118.125</v>
      </c>
      <c r="O84">
        <v>123.66562500000001</v>
      </c>
      <c r="P84">
        <v>139.3125</v>
      </c>
      <c r="Q84">
        <v>21.82</v>
      </c>
      <c r="R84">
        <v>42.390099999999997</v>
      </c>
      <c r="S84">
        <v>26.3901</v>
      </c>
      <c r="T84">
        <v>0</v>
      </c>
      <c r="U84">
        <v>276.75</v>
      </c>
      <c r="V84">
        <v>20.155000000000001</v>
      </c>
      <c r="W84">
        <v>46.164499999999997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19.1172</v>
      </c>
      <c r="AH84">
        <v>140.34540000000001</v>
      </c>
      <c r="AI84">
        <v>14.003</v>
      </c>
      <c r="AJ84">
        <v>0</v>
      </c>
      <c r="AK84">
        <v>50.76</v>
      </c>
      <c r="AL84">
        <v>80.177999999999997</v>
      </c>
      <c r="AM84">
        <v>15.740064</v>
      </c>
      <c r="AN84">
        <v>0.78432999999999997</v>
      </c>
      <c r="AO84">
        <v>18.521999999999998</v>
      </c>
      <c r="AP84">
        <v>11.529</v>
      </c>
      <c r="AQ84">
        <v>62.244</v>
      </c>
      <c r="AR84">
        <v>11.04</v>
      </c>
      <c r="AS84">
        <v>11.434200000000001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56.15</v>
      </c>
      <c r="BA84">
        <f t="shared" si="4"/>
        <v>2646.9569640000013</v>
      </c>
      <c r="BB84">
        <v>81</v>
      </c>
      <c r="BD84">
        <v>7.35</v>
      </c>
      <c r="BE84">
        <v>8.67</v>
      </c>
      <c r="BF84">
        <v>1.26</v>
      </c>
      <c r="BG84">
        <v>0</v>
      </c>
      <c r="BH84">
        <v>5.63</v>
      </c>
      <c r="BI84">
        <v>6.8</v>
      </c>
      <c r="BJ84">
        <v>1.55</v>
      </c>
      <c r="BK84">
        <v>3.72</v>
      </c>
      <c r="BL84">
        <v>0.85</v>
      </c>
      <c r="BM84">
        <v>0</v>
      </c>
      <c r="BN84">
        <v>0</v>
      </c>
      <c r="BO84">
        <v>15.29</v>
      </c>
      <c r="BP84">
        <v>3.76</v>
      </c>
      <c r="BQ84">
        <v>0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56.15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213.91820000000001</v>
      </c>
      <c r="L85">
        <v>653.15009999999995</v>
      </c>
      <c r="M85">
        <v>68</v>
      </c>
      <c r="N85">
        <v>118.125</v>
      </c>
      <c r="O85">
        <v>123.66562500000001</v>
      </c>
      <c r="P85">
        <v>139.3125</v>
      </c>
      <c r="Q85">
        <v>21.82</v>
      </c>
      <c r="R85">
        <v>42.390099999999997</v>
      </c>
      <c r="S85">
        <v>26.3901</v>
      </c>
      <c r="T85">
        <v>0</v>
      </c>
      <c r="U85">
        <v>276.75</v>
      </c>
      <c r="V85">
        <v>20.155000000000001</v>
      </c>
      <c r="W85">
        <v>46.164499999999997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19.1172</v>
      </c>
      <c r="AH85">
        <v>140.34540000000001</v>
      </c>
      <c r="AI85">
        <v>14.003</v>
      </c>
      <c r="AJ85">
        <v>0</v>
      </c>
      <c r="AK85">
        <v>50.76</v>
      </c>
      <c r="AL85">
        <v>58.1</v>
      </c>
      <c r="AM85">
        <v>15.740064</v>
      </c>
      <c r="AN85">
        <v>0.76519999999999999</v>
      </c>
      <c r="AO85">
        <v>18.521999999999998</v>
      </c>
      <c r="AP85">
        <v>11.529</v>
      </c>
      <c r="AQ85">
        <v>62.244</v>
      </c>
      <c r="AR85">
        <v>11.04</v>
      </c>
      <c r="AS85">
        <v>11.434200000000001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56.15</v>
      </c>
      <c r="BA85">
        <f t="shared" si="4"/>
        <v>2624.8598340000012</v>
      </c>
      <c r="BB85">
        <v>82</v>
      </c>
      <c r="BD85">
        <v>7.35</v>
      </c>
      <c r="BE85">
        <v>8.67</v>
      </c>
      <c r="BF85">
        <v>1.26</v>
      </c>
      <c r="BG85">
        <v>0</v>
      </c>
      <c r="BH85">
        <v>5.63</v>
      </c>
      <c r="BI85">
        <v>6.8</v>
      </c>
      <c r="BJ85">
        <v>1.55</v>
      </c>
      <c r="BK85">
        <v>3.72</v>
      </c>
      <c r="BL85">
        <v>0.85</v>
      </c>
      <c r="BM85">
        <v>0</v>
      </c>
      <c r="BN85">
        <v>0</v>
      </c>
      <c r="BO85">
        <v>15.29</v>
      </c>
      <c r="BP85">
        <v>3.76</v>
      </c>
      <c r="BQ85">
        <v>0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56.15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213.91820000000001</v>
      </c>
      <c r="L86">
        <v>653.15009999999995</v>
      </c>
      <c r="M86">
        <v>68</v>
      </c>
      <c r="N86">
        <v>118.125</v>
      </c>
      <c r="O86">
        <v>123.66562500000001</v>
      </c>
      <c r="P86">
        <v>139.3125</v>
      </c>
      <c r="Q86">
        <v>21.82</v>
      </c>
      <c r="R86">
        <v>42.390099999999997</v>
      </c>
      <c r="S86">
        <v>26.3901</v>
      </c>
      <c r="T86">
        <v>0</v>
      </c>
      <c r="U86">
        <v>276.75</v>
      </c>
      <c r="V86">
        <v>20.155000000000001</v>
      </c>
      <c r="W86">
        <v>46.164499999999997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19.1172</v>
      </c>
      <c r="AH86">
        <v>140.34540000000001</v>
      </c>
      <c r="AI86">
        <v>14.003</v>
      </c>
      <c r="AJ86">
        <v>0</v>
      </c>
      <c r="AK86">
        <v>50.76</v>
      </c>
      <c r="AL86">
        <v>34.86</v>
      </c>
      <c r="AM86">
        <v>15.740064</v>
      </c>
      <c r="AN86">
        <v>0.76519999999999999</v>
      </c>
      <c r="AO86">
        <v>18.521999999999998</v>
      </c>
      <c r="AP86">
        <v>11.529</v>
      </c>
      <c r="AQ86">
        <v>62.244</v>
      </c>
      <c r="AR86">
        <v>11.04</v>
      </c>
      <c r="AS86">
        <v>11.434200000000001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56.15</v>
      </c>
      <c r="BA86">
        <f t="shared" si="4"/>
        <v>2601.6198340000014</v>
      </c>
      <c r="BB86">
        <v>83</v>
      </c>
      <c r="BD86">
        <v>7.35</v>
      </c>
      <c r="BE86">
        <v>8.67</v>
      </c>
      <c r="BF86">
        <v>1.26</v>
      </c>
      <c r="BG86">
        <v>0</v>
      </c>
      <c r="BH86">
        <v>5.63</v>
      </c>
      <c r="BI86">
        <v>6.8</v>
      </c>
      <c r="BJ86">
        <v>1.55</v>
      </c>
      <c r="BK86">
        <v>3.72</v>
      </c>
      <c r="BL86">
        <v>0.85</v>
      </c>
      <c r="BM86">
        <v>0</v>
      </c>
      <c r="BN86">
        <v>0</v>
      </c>
      <c r="BO86">
        <v>15.29</v>
      </c>
      <c r="BP86">
        <v>3.76</v>
      </c>
      <c r="BQ86">
        <v>0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56.15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213.91820000000001</v>
      </c>
      <c r="L87">
        <v>653.15009999999995</v>
      </c>
      <c r="M87">
        <v>68</v>
      </c>
      <c r="N87">
        <v>118.125</v>
      </c>
      <c r="O87">
        <v>123.66562500000001</v>
      </c>
      <c r="P87">
        <v>139.3125</v>
      </c>
      <c r="Q87">
        <v>21.82</v>
      </c>
      <c r="R87">
        <v>42.390099999999997</v>
      </c>
      <c r="S87">
        <v>26.3901</v>
      </c>
      <c r="T87">
        <v>0</v>
      </c>
      <c r="U87">
        <v>276.75</v>
      </c>
      <c r="V87">
        <v>20.155000000000001</v>
      </c>
      <c r="W87">
        <v>46.164499999999997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19.1172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0.76519999999999999</v>
      </c>
      <c r="AO87">
        <v>18.521999999999998</v>
      </c>
      <c r="AP87">
        <v>11.529</v>
      </c>
      <c r="AQ87">
        <v>62.244</v>
      </c>
      <c r="AR87">
        <v>11.04</v>
      </c>
      <c r="AS87">
        <v>13.452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56.15</v>
      </c>
      <c r="BA87">
        <f t="shared" si="4"/>
        <v>2603.6376340000015</v>
      </c>
      <c r="BB87">
        <v>84</v>
      </c>
      <c r="BD87">
        <v>7.35</v>
      </c>
      <c r="BE87">
        <v>8.67</v>
      </c>
      <c r="BF87">
        <v>1.26</v>
      </c>
      <c r="BG87">
        <v>0</v>
      </c>
      <c r="BH87">
        <v>5.63</v>
      </c>
      <c r="BI87">
        <v>6.8</v>
      </c>
      <c r="BJ87">
        <v>1.55</v>
      </c>
      <c r="BK87">
        <v>3.72</v>
      </c>
      <c r="BL87">
        <v>0.85</v>
      </c>
      <c r="BM87">
        <v>0</v>
      </c>
      <c r="BN87">
        <v>0</v>
      </c>
      <c r="BO87">
        <v>15.29</v>
      </c>
      <c r="BP87">
        <v>3.76</v>
      </c>
      <c r="BQ87">
        <v>0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56.15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213.91820000000001</v>
      </c>
      <c r="L88">
        <v>653.15009999999995</v>
      </c>
      <c r="M88">
        <v>68</v>
      </c>
      <c r="N88">
        <v>118.125</v>
      </c>
      <c r="O88">
        <v>123.66562500000001</v>
      </c>
      <c r="P88">
        <v>139.3125</v>
      </c>
      <c r="Q88">
        <v>21.82</v>
      </c>
      <c r="R88">
        <v>42.390099999999997</v>
      </c>
      <c r="S88">
        <v>26.3901</v>
      </c>
      <c r="T88">
        <v>0</v>
      </c>
      <c r="U88">
        <v>276.75</v>
      </c>
      <c r="V88">
        <v>20.155000000000001</v>
      </c>
      <c r="W88">
        <v>46.164499999999997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19.1172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0.76519999999999999</v>
      </c>
      <c r="AO88">
        <v>18.521999999999998</v>
      </c>
      <c r="AP88">
        <v>11.529</v>
      </c>
      <c r="AQ88">
        <v>62.244</v>
      </c>
      <c r="AR88">
        <v>11.04</v>
      </c>
      <c r="AS88">
        <v>13.452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56.15</v>
      </c>
      <c r="BA88">
        <f t="shared" si="4"/>
        <v>2603.6376340000015</v>
      </c>
      <c r="BB88">
        <v>85</v>
      </c>
      <c r="BD88">
        <v>7.35</v>
      </c>
      <c r="BE88">
        <v>8.67</v>
      </c>
      <c r="BF88">
        <v>1.26</v>
      </c>
      <c r="BG88">
        <v>0</v>
      </c>
      <c r="BH88">
        <v>5.63</v>
      </c>
      <c r="BI88">
        <v>6.8</v>
      </c>
      <c r="BJ88">
        <v>1.55</v>
      </c>
      <c r="BK88">
        <v>3.72</v>
      </c>
      <c r="BL88">
        <v>0.85</v>
      </c>
      <c r="BM88">
        <v>0</v>
      </c>
      <c r="BN88">
        <v>0</v>
      </c>
      <c r="BO88">
        <v>15.29</v>
      </c>
      <c r="BP88">
        <v>3.76</v>
      </c>
      <c r="BQ88">
        <v>0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56.15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213.91820000000001</v>
      </c>
      <c r="L89">
        <v>653.15009999999995</v>
      </c>
      <c r="M89">
        <v>68</v>
      </c>
      <c r="N89">
        <v>118.125</v>
      </c>
      <c r="O89">
        <v>123.66562500000001</v>
      </c>
      <c r="P89">
        <v>139.3125</v>
      </c>
      <c r="Q89">
        <v>21.82</v>
      </c>
      <c r="R89">
        <v>42.390099999999997</v>
      </c>
      <c r="S89">
        <v>26.3901</v>
      </c>
      <c r="T89">
        <v>0</v>
      </c>
      <c r="U89">
        <v>276.75</v>
      </c>
      <c r="V89">
        <v>20.155000000000001</v>
      </c>
      <c r="W89">
        <v>46.164499999999997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19.1172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0.76519999999999999</v>
      </c>
      <c r="AO89">
        <v>18.521999999999998</v>
      </c>
      <c r="AP89">
        <v>11.529</v>
      </c>
      <c r="AQ89">
        <v>62.244</v>
      </c>
      <c r="AR89">
        <v>11.04</v>
      </c>
      <c r="AS89">
        <v>11.434200000000001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56.15</v>
      </c>
      <c r="BA89">
        <f t="shared" si="4"/>
        <v>2601.6198340000014</v>
      </c>
      <c r="BB89">
        <v>86</v>
      </c>
      <c r="BD89">
        <v>7.35</v>
      </c>
      <c r="BE89">
        <v>8.67</v>
      </c>
      <c r="BF89">
        <v>1.26</v>
      </c>
      <c r="BG89">
        <v>0</v>
      </c>
      <c r="BH89">
        <v>5.63</v>
      </c>
      <c r="BI89">
        <v>6.8</v>
      </c>
      <c r="BJ89">
        <v>1.55</v>
      </c>
      <c r="BK89">
        <v>3.72</v>
      </c>
      <c r="BL89">
        <v>0.85</v>
      </c>
      <c r="BM89">
        <v>0</v>
      </c>
      <c r="BN89">
        <v>0</v>
      </c>
      <c r="BO89">
        <v>15.29</v>
      </c>
      <c r="BP89">
        <v>3.76</v>
      </c>
      <c r="BQ89">
        <v>0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56.15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213.91820000000001</v>
      </c>
      <c r="L90">
        <v>653.15009999999995</v>
      </c>
      <c r="M90">
        <v>68</v>
      </c>
      <c r="N90">
        <v>118.125</v>
      </c>
      <c r="O90">
        <v>123.66562500000001</v>
      </c>
      <c r="P90">
        <v>139.3125</v>
      </c>
      <c r="Q90">
        <v>21.82</v>
      </c>
      <c r="R90">
        <v>42.390099999999997</v>
      </c>
      <c r="S90">
        <v>26.3901</v>
      </c>
      <c r="T90">
        <v>0</v>
      </c>
      <c r="U90">
        <v>276.75</v>
      </c>
      <c r="V90">
        <v>20.155000000000001</v>
      </c>
      <c r="W90">
        <v>46.164499999999997</v>
      </c>
      <c r="X90">
        <v>147.515625</v>
      </c>
      <c r="Y90">
        <v>0</v>
      </c>
      <c r="Z90">
        <v>6.5537999999999998</v>
      </c>
      <c r="AA90">
        <v>28.09872</v>
      </c>
      <c r="AB90">
        <v>39.510120000000001</v>
      </c>
      <c r="AC90">
        <v>29.033519999999999</v>
      </c>
      <c r="AD90">
        <v>27.3447</v>
      </c>
      <c r="AE90">
        <v>49.436556000000003</v>
      </c>
      <c r="AF90">
        <v>17.748000000000001</v>
      </c>
      <c r="AG90">
        <v>19.1172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10.557359999999999</v>
      </c>
      <c r="AN90">
        <v>0.76519999999999999</v>
      </c>
      <c r="AO90">
        <v>18.521999999999998</v>
      </c>
      <c r="AP90">
        <v>11.529</v>
      </c>
      <c r="AQ90">
        <v>46.683</v>
      </c>
      <c r="AR90">
        <v>11.04</v>
      </c>
      <c r="AS90">
        <v>11.434200000000001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56.15</v>
      </c>
      <c r="BA90">
        <f t="shared" si="4"/>
        <v>2532.0961260000008</v>
      </c>
      <c r="BB90">
        <v>87</v>
      </c>
      <c r="BD90">
        <v>7.35</v>
      </c>
      <c r="BE90">
        <v>8.67</v>
      </c>
      <c r="BF90">
        <v>1.26</v>
      </c>
      <c r="BG90">
        <v>0</v>
      </c>
      <c r="BH90">
        <v>5.63</v>
      </c>
      <c r="BI90">
        <v>6.8</v>
      </c>
      <c r="BJ90">
        <v>1.55</v>
      </c>
      <c r="BK90">
        <v>3.72</v>
      </c>
      <c r="BL90">
        <v>0.85</v>
      </c>
      <c r="BM90">
        <v>0</v>
      </c>
      <c r="BN90">
        <v>0</v>
      </c>
      <c r="BO90">
        <v>15.29</v>
      </c>
      <c r="BP90">
        <v>3.76</v>
      </c>
      <c r="BQ90">
        <v>0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56.15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213.91820000000001</v>
      </c>
      <c r="L91">
        <v>653.15009999999995</v>
      </c>
      <c r="M91">
        <v>72</v>
      </c>
      <c r="N91">
        <v>118.125</v>
      </c>
      <c r="O91">
        <v>123.66562500000001</v>
      </c>
      <c r="P91">
        <v>139.3125</v>
      </c>
      <c r="Q91">
        <v>21.82</v>
      </c>
      <c r="R91">
        <v>42.390099999999997</v>
      </c>
      <c r="S91">
        <v>26.3901</v>
      </c>
      <c r="T91">
        <v>0</v>
      </c>
      <c r="U91">
        <v>276.75</v>
      </c>
      <c r="V91">
        <v>20.155000000000001</v>
      </c>
      <c r="W91">
        <v>46.164499999999997</v>
      </c>
      <c r="X91">
        <v>147.515625</v>
      </c>
      <c r="Y91">
        <v>0</v>
      </c>
      <c r="Z91">
        <v>6.5537999999999998</v>
      </c>
      <c r="AA91">
        <v>13.904</v>
      </c>
      <c r="AB91">
        <v>39.510120000000001</v>
      </c>
      <c r="AC91">
        <v>29.033519999999999</v>
      </c>
      <c r="AD91">
        <v>27.3447</v>
      </c>
      <c r="AE91">
        <v>49.436556000000003</v>
      </c>
      <c r="AF91">
        <v>17.748000000000001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10.557359999999999</v>
      </c>
      <c r="AN91">
        <v>0.76519999999999999</v>
      </c>
      <c r="AO91">
        <v>18.521999999999998</v>
      </c>
      <c r="AP91">
        <v>11.529</v>
      </c>
      <c r="AQ91">
        <v>46.683</v>
      </c>
      <c r="AR91">
        <v>52.991999999999997</v>
      </c>
      <c r="AS91">
        <v>11.434200000000001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56.75</v>
      </c>
      <c r="BA91">
        <f t="shared" si="4"/>
        <v>2564.453406000001</v>
      </c>
      <c r="BB91">
        <v>88</v>
      </c>
      <c r="BD91">
        <v>7.35</v>
      </c>
      <c r="BE91">
        <v>8.67</v>
      </c>
      <c r="BF91">
        <v>1.22</v>
      </c>
      <c r="BG91">
        <v>0</v>
      </c>
      <c r="BH91">
        <v>5.62</v>
      </c>
      <c r="BI91">
        <v>6.93</v>
      </c>
      <c r="BJ91">
        <v>1.51</v>
      </c>
      <c r="BK91">
        <v>3.79</v>
      </c>
      <c r="BL91">
        <v>0.91</v>
      </c>
      <c r="BM91">
        <v>0</v>
      </c>
      <c r="BN91">
        <v>0</v>
      </c>
      <c r="BO91">
        <v>15.67</v>
      </c>
      <c r="BP91">
        <v>3.85</v>
      </c>
      <c r="BQ91">
        <v>0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56.75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213.91820000000001</v>
      </c>
      <c r="L92">
        <v>653.15009999999995</v>
      </c>
      <c r="M92">
        <v>72</v>
      </c>
      <c r="N92">
        <v>118.125</v>
      </c>
      <c r="O92">
        <v>123.66562500000001</v>
      </c>
      <c r="P92">
        <v>139.3125</v>
      </c>
      <c r="Q92">
        <v>21.82</v>
      </c>
      <c r="R92">
        <v>42.390099999999997</v>
      </c>
      <c r="S92">
        <v>26.3901</v>
      </c>
      <c r="T92">
        <v>0</v>
      </c>
      <c r="U92">
        <v>276.75</v>
      </c>
      <c r="V92">
        <v>20.155000000000001</v>
      </c>
      <c r="W92">
        <v>46.164499999999997</v>
      </c>
      <c r="X92">
        <v>147.515625</v>
      </c>
      <c r="Y92">
        <v>0</v>
      </c>
      <c r="Z92">
        <v>6.5537999999999998</v>
      </c>
      <c r="AA92">
        <v>0</v>
      </c>
      <c r="AB92">
        <v>39.510120000000001</v>
      </c>
      <c r="AC92">
        <v>29.033519999999999</v>
      </c>
      <c r="AD92">
        <v>27.3447</v>
      </c>
      <c r="AE92">
        <v>49.436556000000003</v>
      </c>
      <c r="AF92">
        <v>17.748000000000001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10.557359999999999</v>
      </c>
      <c r="AN92">
        <v>0.76519999999999999</v>
      </c>
      <c r="AO92">
        <v>18.521999999999998</v>
      </c>
      <c r="AP92">
        <v>11.529</v>
      </c>
      <c r="AQ92">
        <v>46.683</v>
      </c>
      <c r="AR92">
        <v>52.991999999999997</v>
      </c>
      <c r="AS92">
        <v>11.434200000000001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56.75</v>
      </c>
      <c r="BA92">
        <f t="shared" si="4"/>
        <v>2550.549406000001</v>
      </c>
      <c r="BB92">
        <v>89</v>
      </c>
      <c r="BD92">
        <v>7.35</v>
      </c>
      <c r="BE92">
        <v>8.67</v>
      </c>
      <c r="BF92">
        <v>1.22</v>
      </c>
      <c r="BG92">
        <v>0</v>
      </c>
      <c r="BH92">
        <v>5.62</v>
      </c>
      <c r="BI92">
        <v>6.93</v>
      </c>
      <c r="BJ92">
        <v>1.51</v>
      </c>
      <c r="BK92">
        <v>3.79</v>
      </c>
      <c r="BL92">
        <v>0.91</v>
      </c>
      <c r="BM92">
        <v>0</v>
      </c>
      <c r="BN92">
        <v>0</v>
      </c>
      <c r="BO92">
        <v>15.67</v>
      </c>
      <c r="BP92">
        <v>3.85</v>
      </c>
      <c r="BQ92">
        <v>0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56.75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213.91820000000001</v>
      </c>
      <c r="L93">
        <v>653.15009999999995</v>
      </c>
      <c r="M93">
        <v>72</v>
      </c>
      <c r="N93">
        <v>118.125</v>
      </c>
      <c r="O93">
        <v>123.66562500000001</v>
      </c>
      <c r="P93">
        <v>139.3125</v>
      </c>
      <c r="Q93">
        <v>21.82</v>
      </c>
      <c r="R93">
        <v>42.390099999999997</v>
      </c>
      <c r="S93">
        <v>26.3901</v>
      </c>
      <c r="T93">
        <v>0</v>
      </c>
      <c r="U93">
        <v>276.75</v>
      </c>
      <c r="V93">
        <v>20.155000000000001</v>
      </c>
      <c r="W93">
        <v>46.164499999999997</v>
      </c>
      <c r="X93">
        <v>147.515625</v>
      </c>
      <c r="Y93">
        <v>0</v>
      </c>
      <c r="Z93">
        <v>6.5537999999999998</v>
      </c>
      <c r="AA93">
        <v>0</v>
      </c>
      <c r="AB93">
        <v>39.510120000000001</v>
      </c>
      <c r="AC93">
        <v>29.033519999999999</v>
      </c>
      <c r="AD93">
        <v>27.3447</v>
      </c>
      <c r="AE93">
        <v>49.436556000000003</v>
      </c>
      <c r="AF93">
        <v>17.748000000000001</v>
      </c>
      <c r="AG93">
        <v>19.1172</v>
      </c>
      <c r="AH93">
        <v>140.34540000000001</v>
      </c>
      <c r="AI93">
        <v>3.1825000000000001</v>
      </c>
      <c r="AJ93">
        <v>0</v>
      </c>
      <c r="AK93">
        <v>50.76</v>
      </c>
      <c r="AL93">
        <v>34.86</v>
      </c>
      <c r="AM93">
        <v>4.9187700000000003</v>
      </c>
      <c r="AN93">
        <v>0.76519999999999999</v>
      </c>
      <c r="AO93">
        <v>18.521999999999998</v>
      </c>
      <c r="AP93">
        <v>11.529</v>
      </c>
      <c r="AQ93">
        <v>46.683</v>
      </c>
      <c r="AR93">
        <v>11.04</v>
      </c>
      <c r="AS93">
        <v>11.434200000000001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49.4</v>
      </c>
      <c r="BA93">
        <f t="shared" si="4"/>
        <v>2484.788316000001</v>
      </c>
      <c r="BB93">
        <v>90</v>
      </c>
      <c r="BD93">
        <v>0</v>
      </c>
      <c r="BE93">
        <v>8.67</v>
      </c>
      <c r="BF93">
        <v>1.22</v>
      </c>
      <c r="BG93">
        <v>0</v>
      </c>
      <c r="BH93">
        <v>5.62</v>
      </c>
      <c r="BI93">
        <v>6.93</v>
      </c>
      <c r="BJ93">
        <v>1.51</v>
      </c>
      <c r="BK93">
        <v>3.79</v>
      </c>
      <c r="BL93">
        <v>0.91</v>
      </c>
      <c r="BM93">
        <v>0</v>
      </c>
      <c r="BN93">
        <v>0</v>
      </c>
      <c r="BO93">
        <v>15.67</v>
      </c>
      <c r="BP93">
        <v>3.85</v>
      </c>
      <c r="BQ93">
        <v>0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49.4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213.91820000000001</v>
      </c>
      <c r="L94">
        <v>653.15009999999995</v>
      </c>
      <c r="M94">
        <v>72</v>
      </c>
      <c r="N94">
        <v>118.125</v>
      </c>
      <c r="O94">
        <v>123.66562500000001</v>
      </c>
      <c r="P94">
        <v>139.3125</v>
      </c>
      <c r="Q94">
        <v>21.82</v>
      </c>
      <c r="R94">
        <v>42.390099999999997</v>
      </c>
      <c r="S94">
        <v>26.3901</v>
      </c>
      <c r="T94">
        <v>0</v>
      </c>
      <c r="U94">
        <v>276.75</v>
      </c>
      <c r="V94">
        <v>20.155000000000001</v>
      </c>
      <c r="W94">
        <v>46.164499999999997</v>
      </c>
      <c r="X94">
        <v>147.515625</v>
      </c>
      <c r="Y94">
        <v>0</v>
      </c>
      <c r="Z94">
        <v>6.5537999999999998</v>
      </c>
      <c r="AA94">
        <v>0</v>
      </c>
      <c r="AB94">
        <v>26.34008</v>
      </c>
      <c r="AC94">
        <v>19.35568</v>
      </c>
      <c r="AD94">
        <v>27.3447</v>
      </c>
      <c r="AE94">
        <v>49.436556000000003</v>
      </c>
      <c r="AF94">
        <v>17.748000000000001</v>
      </c>
      <c r="AG94">
        <v>19.1172</v>
      </c>
      <c r="AH94">
        <v>140.34540000000001</v>
      </c>
      <c r="AI94">
        <v>0</v>
      </c>
      <c r="AJ94">
        <v>0</v>
      </c>
      <c r="AK94">
        <v>50.76</v>
      </c>
      <c r="AL94">
        <v>34.86</v>
      </c>
      <c r="AM94">
        <v>4.9187700000000003</v>
      </c>
      <c r="AN94">
        <v>0.76519999999999999</v>
      </c>
      <c r="AO94">
        <v>18.521999999999998</v>
      </c>
      <c r="AP94">
        <v>11.529</v>
      </c>
      <c r="AQ94">
        <v>31.122</v>
      </c>
      <c r="AR94">
        <v>11.04</v>
      </c>
      <c r="AS94">
        <v>11.434200000000001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49.32</v>
      </c>
      <c r="BA94">
        <f t="shared" si="4"/>
        <v>2443.1169360000008</v>
      </c>
      <c r="BB94">
        <v>91</v>
      </c>
      <c r="BD94">
        <v>0</v>
      </c>
      <c r="BE94">
        <v>8.67</v>
      </c>
      <c r="BF94">
        <v>1.22</v>
      </c>
      <c r="BG94">
        <v>0</v>
      </c>
      <c r="BH94">
        <v>5.62</v>
      </c>
      <c r="BI94">
        <v>6.93</v>
      </c>
      <c r="BJ94">
        <v>1.51</v>
      </c>
      <c r="BK94">
        <v>3.73</v>
      </c>
      <c r="BL94">
        <v>0.89</v>
      </c>
      <c r="BM94">
        <v>0</v>
      </c>
      <c r="BN94">
        <v>0</v>
      </c>
      <c r="BO94">
        <v>15.67</v>
      </c>
      <c r="BP94">
        <v>3.85</v>
      </c>
      <c r="BQ94">
        <v>0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49.32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213.91820000000001</v>
      </c>
      <c r="L95">
        <v>653.15009999999995</v>
      </c>
      <c r="M95">
        <v>72</v>
      </c>
      <c r="N95">
        <v>118.125</v>
      </c>
      <c r="O95">
        <v>123.66562500000001</v>
      </c>
      <c r="P95">
        <v>139.3125</v>
      </c>
      <c r="Q95">
        <v>21.82</v>
      </c>
      <c r="R95">
        <v>42.390099999999997</v>
      </c>
      <c r="S95">
        <v>26.3901</v>
      </c>
      <c r="T95">
        <v>0</v>
      </c>
      <c r="U95">
        <v>276.75</v>
      </c>
      <c r="V95">
        <v>20.155000000000001</v>
      </c>
      <c r="W95">
        <v>46.164499999999997</v>
      </c>
      <c r="X95">
        <v>147.515625</v>
      </c>
      <c r="Y95">
        <v>0</v>
      </c>
      <c r="Z95">
        <v>6.5537999999999998</v>
      </c>
      <c r="AA95">
        <v>0</v>
      </c>
      <c r="AB95">
        <v>26.34008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19.1172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4.9187700000000003</v>
      </c>
      <c r="AN95">
        <v>0.76519999999999999</v>
      </c>
      <c r="AO95">
        <v>18.521999999999998</v>
      </c>
      <c r="AP95">
        <v>11.529</v>
      </c>
      <c r="AQ95">
        <v>31.122</v>
      </c>
      <c r="AR95">
        <v>11.04</v>
      </c>
      <c r="AS95">
        <v>11.434200000000001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49.85</v>
      </c>
      <c r="BA95">
        <f t="shared" si="4"/>
        <v>2420.2560360000002</v>
      </c>
      <c r="BB95">
        <v>92</v>
      </c>
      <c r="BD95">
        <v>0</v>
      </c>
      <c r="BE95">
        <v>8.67</v>
      </c>
      <c r="BF95">
        <v>1.22</v>
      </c>
      <c r="BG95">
        <v>0</v>
      </c>
      <c r="BH95">
        <v>5.62</v>
      </c>
      <c r="BI95">
        <v>6.93</v>
      </c>
      <c r="BJ95">
        <v>2.04</v>
      </c>
      <c r="BK95">
        <v>3.73</v>
      </c>
      <c r="BL95">
        <v>0.89</v>
      </c>
      <c r="BM95">
        <v>0</v>
      </c>
      <c r="BN95">
        <v>0</v>
      </c>
      <c r="BO95">
        <v>15.67</v>
      </c>
      <c r="BP95">
        <v>3.85</v>
      </c>
      <c r="BQ95">
        <v>0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49.85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213.91820000000001</v>
      </c>
      <c r="L96">
        <v>653.15009999999995</v>
      </c>
      <c r="M96">
        <v>72</v>
      </c>
      <c r="N96">
        <v>118.125</v>
      </c>
      <c r="O96">
        <v>123.66562500000001</v>
      </c>
      <c r="P96">
        <v>139.3125</v>
      </c>
      <c r="Q96">
        <v>21.82</v>
      </c>
      <c r="R96">
        <v>42.390099999999997</v>
      </c>
      <c r="S96">
        <v>26.3901</v>
      </c>
      <c r="T96">
        <v>0</v>
      </c>
      <c r="U96">
        <v>279.18</v>
      </c>
      <c r="V96">
        <v>20.155000000000001</v>
      </c>
      <c r="W96">
        <v>46.164499999999997</v>
      </c>
      <c r="X96">
        <v>147.515625</v>
      </c>
      <c r="Y96">
        <v>0</v>
      </c>
      <c r="Z96">
        <v>6.5537999999999998</v>
      </c>
      <c r="AA96">
        <v>0</v>
      </c>
      <c r="AB96">
        <v>26.34008</v>
      </c>
      <c r="AC96">
        <v>19.35568</v>
      </c>
      <c r="AD96">
        <v>27.3447</v>
      </c>
      <c r="AE96">
        <v>49.436556000000003</v>
      </c>
      <c r="AF96">
        <v>17.748000000000001</v>
      </c>
      <c r="AG96">
        <v>19.1172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4.9187700000000003</v>
      </c>
      <c r="AN96">
        <v>0.76519999999999999</v>
      </c>
      <c r="AO96">
        <v>18.521999999999998</v>
      </c>
      <c r="AP96">
        <v>11.529</v>
      </c>
      <c r="AQ96">
        <v>31.122</v>
      </c>
      <c r="AR96">
        <v>11.04</v>
      </c>
      <c r="AS96">
        <v>11.434200000000001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49.85</v>
      </c>
      <c r="BA96">
        <f t="shared" si="4"/>
        <v>2422.6860360000005</v>
      </c>
      <c r="BB96">
        <v>93</v>
      </c>
      <c r="BD96">
        <v>0</v>
      </c>
      <c r="BE96">
        <v>8.67</v>
      </c>
      <c r="BF96">
        <v>1.22</v>
      </c>
      <c r="BG96">
        <v>0</v>
      </c>
      <c r="BH96">
        <v>5.62</v>
      </c>
      <c r="BI96">
        <v>6.93</v>
      </c>
      <c r="BJ96">
        <v>2.04</v>
      </c>
      <c r="BK96">
        <v>3.73</v>
      </c>
      <c r="BL96">
        <v>0.89</v>
      </c>
      <c r="BM96">
        <v>0</v>
      </c>
      <c r="BN96">
        <v>0</v>
      </c>
      <c r="BO96">
        <v>15.67</v>
      </c>
      <c r="BP96">
        <v>3.85</v>
      </c>
      <c r="BQ96">
        <v>0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49.85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213.91820000000001</v>
      </c>
      <c r="L97">
        <v>653.15009999999995</v>
      </c>
      <c r="M97">
        <v>72</v>
      </c>
      <c r="N97">
        <v>118.125</v>
      </c>
      <c r="O97">
        <v>123.66562500000001</v>
      </c>
      <c r="P97">
        <v>139.3125</v>
      </c>
      <c r="Q97">
        <v>21.82</v>
      </c>
      <c r="R97">
        <v>42.390099999999997</v>
      </c>
      <c r="S97">
        <v>26.3901</v>
      </c>
      <c r="T97">
        <v>0</v>
      </c>
      <c r="U97">
        <v>281.25</v>
      </c>
      <c r="V97">
        <v>20.155000000000001</v>
      </c>
      <c r="W97">
        <v>46.164499999999997</v>
      </c>
      <c r="X97">
        <v>147.515625</v>
      </c>
      <c r="Y97">
        <v>0</v>
      </c>
      <c r="Z97">
        <v>6.5537999999999998</v>
      </c>
      <c r="AA97">
        <v>0</v>
      </c>
      <c r="AB97">
        <v>26.34008</v>
      </c>
      <c r="AC97">
        <v>19.35568</v>
      </c>
      <c r="AD97">
        <v>27.3447</v>
      </c>
      <c r="AE97">
        <v>49.436556000000003</v>
      </c>
      <c r="AF97">
        <v>17.748000000000001</v>
      </c>
      <c r="AG97">
        <v>19.1172</v>
      </c>
      <c r="AH97">
        <v>116.9545</v>
      </c>
      <c r="AI97">
        <v>0</v>
      </c>
      <c r="AJ97">
        <v>0</v>
      </c>
      <c r="AK97">
        <v>50.76</v>
      </c>
      <c r="AL97">
        <v>34.86</v>
      </c>
      <c r="AM97">
        <v>4.9187700000000003</v>
      </c>
      <c r="AN97">
        <v>0.76519999999999999</v>
      </c>
      <c r="AO97">
        <v>18.521999999999998</v>
      </c>
      <c r="AP97">
        <v>11.529</v>
      </c>
      <c r="AQ97">
        <v>31.122</v>
      </c>
      <c r="AR97">
        <v>11.04</v>
      </c>
      <c r="AS97">
        <v>11.434200000000001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50.08</v>
      </c>
      <c r="BA97">
        <f t="shared" si="4"/>
        <v>2424.9860360000002</v>
      </c>
      <c r="BB97">
        <v>94</v>
      </c>
      <c r="BD97">
        <v>0</v>
      </c>
      <c r="BE97">
        <v>8.67</v>
      </c>
      <c r="BF97">
        <v>1.22</v>
      </c>
      <c r="BG97">
        <v>0</v>
      </c>
      <c r="BH97">
        <v>5.62</v>
      </c>
      <c r="BI97">
        <v>6.93</v>
      </c>
      <c r="BJ97">
        <v>2.27</v>
      </c>
      <c r="BK97">
        <v>3.73</v>
      </c>
      <c r="BL97">
        <v>0.89</v>
      </c>
      <c r="BM97">
        <v>0</v>
      </c>
      <c r="BN97">
        <v>0</v>
      </c>
      <c r="BO97">
        <v>15.67</v>
      </c>
      <c r="BP97">
        <v>3.85</v>
      </c>
      <c r="BQ97">
        <v>0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50.08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213.91820000000001</v>
      </c>
      <c r="L98">
        <v>653.15009999999995</v>
      </c>
      <c r="M98">
        <v>72</v>
      </c>
      <c r="N98">
        <v>118.125</v>
      </c>
      <c r="O98">
        <v>123.66562500000001</v>
      </c>
      <c r="P98">
        <v>139.3125</v>
      </c>
      <c r="Q98">
        <v>21.82</v>
      </c>
      <c r="R98">
        <v>42.390099999999997</v>
      </c>
      <c r="S98">
        <v>26.3901</v>
      </c>
      <c r="T98">
        <v>0</v>
      </c>
      <c r="U98">
        <v>281.25</v>
      </c>
      <c r="V98">
        <v>20.155000000000001</v>
      </c>
      <c r="W98">
        <v>46.164499999999997</v>
      </c>
      <c r="X98">
        <v>147.515625</v>
      </c>
      <c r="Y98">
        <v>0</v>
      </c>
      <c r="Z98">
        <v>6.5537999999999998</v>
      </c>
      <c r="AA98">
        <v>0</v>
      </c>
      <c r="AB98">
        <v>26.34008</v>
      </c>
      <c r="AC98">
        <v>19.35568</v>
      </c>
      <c r="AD98">
        <v>27.3447</v>
      </c>
      <c r="AE98">
        <v>49.436556000000003</v>
      </c>
      <c r="AF98">
        <v>17.748000000000001</v>
      </c>
      <c r="AG98">
        <v>19.1172</v>
      </c>
      <c r="AH98">
        <v>116.9545</v>
      </c>
      <c r="AI98">
        <v>0</v>
      </c>
      <c r="AJ98">
        <v>0</v>
      </c>
      <c r="AK98">
        <v>50.76</v>
      </c>
      <c r="AL98">
        <v>34.86</v>
      </c>
      <c r="AM98">
        <v>4.9187700000000003</v>
      </c>
      <c r="AN98">
        <v>0.76519999999999999</v>
      </c>
      <c r="AO98">
        <v>18.521999999999998</v>
      </c>
      <c r="AP98">
        <v>11.529</v>
      </c>
      <c r="AQ98">
        <v>31.122</v>
      </c>
      <c r="AR98">
        <v>11.04</v>
      </c>
      <c r="AS98">
        <v>11.434200000000001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50.08</v>
      </c>
      <c r="BA98">
        <f t="shared" si="4"/>
        <v>2424.9860360000002</v>
      </c>
      <c r="BB98">
        <v>95</v>
      </c>
      <c r="BD98">
        <v>0</v>
      </c>
      <c r="BE98">
        <v>8.67</v>
      </c>
      <c r="BF98">
        <v>1.22</v>
      </c>
      <c r="BG98">
        <v>0</v>
      </c>
      <c r="BH98">
        <v>5.62</v>
      </c>
      <c r="BI98">
        <v>6.93</v>
      </c>
      <c r="BJ98">
        <v>2.27</v>
      </c>
      <c r="BK98">
        <v>3.73</v>
      </c>
      <c r="BL98">
        <v>0.89</v>
      </c>
      <c r="BM98">
        <v>0</v>
      </c>
      <c r="BN98">
        <v>0</v>
      </c>
      <c r="BO98">
        <v>15.67</v>
      </c>
      <c r="BP98">
        <v>3.85</v>
      </c>
      <c r="BQ98">
        <v>0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50.08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4.8356524249999993</v>
      </c>
      <c r="L99">
        <f t="shared" si="6"/>
        <v>13.158156465499989</v>
      </c>
      <c r="M99">
        <f t="shared" si="6"/>
        <v>1.3434999999999999</v>
      </c>
      <c r="N99">
        <f t="shared" si="6"/>
        <v>2.835</v>
      </c>
      <c r="O99">
        <f t="shared" si="6"/>
        <v>2.9679749999999947</v>
      </c>
      <c r="P99">
        <f t="shared" si="6"/>
        <v>3.2949199999999994</v>
      </c>
      <c r="Q99">
        <f t="shared" si="6"/>
        <v>0.5034161754999994</v>
      </c>
      <c r="R99">
        <f t="shared" si="6"/>
        <v>0.98231045000000106</v>
      </c>
      <c r="S99">
        <f t="shared" si="6"/>
        <v>0.61212845000000082</v>
      </c>
      <c r="T99">
        <f t="shared" si="6"/>
        <v>0</v>
      </c>
      <c r="U99">
        <f t="shared" si="6"/>
        <v>6.6448574999999996</v>
      </c>
      <c r="V99">
        <f t="shared" si="6"/>
        <v>0.42171749999999963</v>
      </c>
      <c r="W99">
        <f t="shared" si="6"/>
        <v>1.0693657499999987</v>
      </c>
      <c r="X99">
        <f t="shared" si="6"/>
        <v>3.540375</v>
      </c>
      <c r="Y99">
        <f t="shared" si="6"/>
        <v>0</v>
      </c>
      <c r="Z99">
        <f t="shared" si="6"/>
        <v>0.23470920000000003</v>
      </c>
      <c r="AA99">
        <f t="shared" si="6"/>
        <v>0.58458893999999995</v>
      </c>
      <c r="AB99">
        <f t="shared" si="6"/>
        <v>0.19423142999999998</v>
      </c>
      <c r="AC99">
        <f t="shared" si="6"/>
        <v>0.15484544000000003</v>
      </c>
      <c r="AD99">
        <f t="shared" si="6"/>
        <v>0.65000729700000059</v>
      </c>
      <c r="AE99">
        <f t="shared" si="6"/>
        <v>1.1864773440000005</v>
      </c>
      <c r="AF99">
        <f t="shared" si="6"/>
        <v>0.33307080000000033</v>
      </c>
      <c r="AG99">
        <f t="shared" si="6"/>
        <v>0.4588127999999993</v>
      </c>
      <c r="AH99">
        <f t="shared" si="6"/>
        <v>2.1963534250000025</v>
      </c>
      <c r="AI99">
        <f t="shared" si="6"/>
        <v>0.24228372500000003</v>
      </c>
      <c r="AJ99">
        <f t="shared" si="6"/>
        <v>0</v>
      </c>
      <c r="AK99">
        <f t="shared" si="6"/>
        <v>1.2182400000000029</v>
      </c>
      <c r="AL99">
        <f t="shared" si="6"/>
        <v>0.9961245000000003</v>
      </c>
      <c r="AM99">
        <f t="shared" si="6"/>
        <v>0.15990801300000004</v>
      </c>
      <c r="AN99">
        <f t="shared" si="6"/>
        <v>1.875218249999995E-2</v>
      </c>
      <c r="AO99">
        <f t="shared" si="6"/>
        <v>0.4924499999999995</v>
      </c>
      <c r="AP99">
        <f t="shared" si="6"/>
        <v>0.28092329999999993</v>
      </c>
      <c r="AQ99">
        <f t="shared" si="6"/>
        <v>0.65356199999999953</v>
      </c>
      <c r="AR99">
        <f t="shared" si="6"/>
        <v>0.42779999999999985</v>
      </c>
      <c r="AS99">
        <f t="shared" si="6"/>
        <v>0.34726337999999973</v>
      </c>
      <c r="AT99">
        <f t="shared" si="6"/>
        <v>0.26907312050000021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1.5788099999999989</v>
      </c>
      <c r="BA99">
        <f t="shared" si="4"/>
        <v>54.887661612999992</v>
      </c>
      <c r="BD99">
        <f t="shared" ref="BD99:BW99" si="7">SUM(BD3:BD98)/4000</f>
        <v>0.39689999999999942</v>
      </c>
      <c r="BE99">
        <f t="shared" si="7"/>
        <v>0.15186500000000003</v>
      </c>
      <c r="BF99">
        <f t="shared" si="7"/>
        <v>3.4772500000000033E-2</v>
      </c>
      <c r="BG99">
        <f t="shared" si="7"/>
        <v>0</v>
      </c>
      <c r="BH99">
        <f t="shared" si="7"/>
        <v>0.13420000000000001</v>
      </c>
      <c r="BI99">
        <f t="shared" si="7"/>
        <v>0.16527999999999984</v>
      </c>
      <c r="BJ99">
        <f t="shared" si="7"/>
        <v>4.9135000000000012E-2</v>
      </c>
      <c r="BK99">
        <f t="shared" si="7"/>
        <v>9.6932500000000171E-2</v>
      </c>
      <c r="BL99">
        <f t="shared" si="7"/>
        <v>3.536999999999995E-2</v>
      </c>
      <c r="BM99">
        <f t="shared" si="7"/>
        <v>0</v>
      </c>
      <c r="BN99">
        <f t="shared" si="7"/>
        <v>0</v>
      </c>
      <c r="BO99">
        <f t="shared" si="7"/>
        <v>0.37303999999999987</v>
      </c>
      <c r="BP99">
        <f t="shared" si="7"/>
        <v>9.1479999999999964E-2</v>
      </c>
      <c r="BQ99">
        <f t="shared" si="7"/>
        <v>0</v>
      </c>
      <c r="BR99">
        <f t="shared" si="7"/>
        <v>4.4820000000000013E-2</v>
      </c>
      <c r="BS99">
        <f t="shared" si="7"/>
        <v>5.0150000000000038E-3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1.5788099999999989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206.257363</v>
      </c>
      <c r="L3">
        <v>630.28984600000001</v>
      </c>
      <c r="M3">
        <v>44.39</v>
      </c>
      <c r="N3">
        <v>113.99062499999999</v>
      </c>
      <c r="O3">
        <v>119.337328</v>
      </c>
      <c r="P3">
        <v>134.43414999999999</v>
      </c>
      <c r="Q3">
        <v>21.0563</v>
      </c>
      <c r="R3">
        <v>40.906446000000003</v>
      </c>
      <c r="S3">
        <v>25.466446000000001</v>
      </c>
      <c r="T3">
        <v>0</v>
      </c>
      <c r="U3">
        <v>267.06375000000003</v>
      </c>
      <c r="V3">
        <v>13.751250000000001</v>
      </c>
      <c r="W3">
        <v>41.002850000000002</v>
      </c>
      <c r="X3">
        <v>142.35257799999999</v>
      </c>
      <c r="Y3">
        <v>0</v>
      </c>
      <c r="Z3">
        <v>12.648834000000001</v>
      </c>
      <c r="AA3">
        <v>41.166899999999998</v>
      </c>
      <c r="AB3">
        <v>0</v>
      </c>
      <c r="AC3">
        <v>0</v>
      </c>
      <c r="AD3">
        <v>26.387636000000001</v>
      </c>
      <c r="AE3">
        <v>47.706277</v>
      </c>
      <c r="AF3">
        <v>27.593209999999999</v>
      </c>
      <c r="AG3">
        <v>18.448098000000002</v>
      </c>
      <c r="AH3">
        <v>112.861092</v>
      </c>
      <c r="AI3">
        <v>0</v>
      </c>
      <c r="AJ3">
        <v>0</v>
      </c>
      <c r="AK3">
        <v>48.983400000000003</v>
      </c>
      <c r="AL3">
        <v>33.639899999999997</v>
      </c>
      <c r="AM3">
        <v>15.189162</v>
      </c>
      <c r="AN3">
        <v>0.75687800000000005</v>
      </c>
      <c r="AO3">
        <v>20.710830000000001</v>
      </c>
      <c r="AP3">
        <v>12.485265999999999</v>
      </c>
      <c r="AQ3">
        <v>45.049095000000001</v>
      </c>
      <c r="AR3">
        <v>51.137279999999997</v>
      </c>
      <c r="AS3">
        <v>31.025020000000001</v>
      </c>
      <c r="AT3">
        <v>10.853934000000001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66.62</v>
      </c>
      <c r="BA3">
        <f>SUM(B3:AZ3)</f>
        <v>2423.5617440000005</v>
      </c>
      <c r="BD3">
        <v>21.28</v>
      </c>
      <c r="BE3">
        <v>4.18</v>
      </c>
      <c r="BF3">
        <v>1.51</v>
      </c>
      <c r="BG3">
        <v>0</v>
      </c>
      <c r="BH3">
        <v>5.42</v>
      </c>
      <c r="BI3">
        <v>6.69</v>
      </c>
      <c r="BJ3">
        <v>2.06</v>
      </c>
      <c r="BK3">
        <v>3.89</v>
      </c>
      <c r="BL3">
        <v>1.84</v>
      </c>
      <c r="BM3">
        <v>0</v>
      </c>
      <c r="BN3">
        <v>0</v>
      </c>
      <c r="BO3">
        <v>15.12</v>
      </c>
      <c r="BP3">
        <v>3.72</v>
      </c>
      <c r="BQ3">
        <v>0</v>
      </c>
      <c r="BR3">
        <v>0.72</v>
      </c>
      <c r="BS3">
        <v>0.19</v>
      </c>
      <c r="BT3">
        <v>0</v>
      </c>
      <c r="BU3">
        <v>0</v>
      </c>
      <c r="BV3">
        <v>0</v>
      </c>
      <c r="BW3">
        <f>SUM(BD3:BV3)</f>
        <v>66.62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206.257363</v>
      </c>
      <c r="L4">
        <v>630.28984600000001</v>
      </c>
      <c r="M4">
        <v>44.39</v>
      </c>
      <c r="N4">
        <v>113.99062499999999</v>
      </c>
      <c r="O4">
        <v>119.337328</v>
      </c>
      <c r="P4">
        <v>134.43414999999999</v>
      </c>
      <c r="Q4">
        <v>21.0563</v>
      </c>
      <c r="R4">
        <v>40.906446000000003</v>
      </c>
      <c r="S4">
        <v>25.466446000000001</v>
      </c>
      <c r="T4">
        <v>0</v>
      </c>
      <c r="U4">
        <v>267.06375000000003</v>
      </c>
      <c r="V4">
        <v>13.751250000000001</v>
      </c>
      <c r="W4">
        <v>41.002850000000002</v>
      </c>
      <c r="X4">
        <v>142.35257799999999</v>
      </c>
      <c r="Y4">
        <v>0</v>
      </c>
      <c r="Z4">
        <v>12.648834000000001</v>
      </c>
      <c r="AA4">
        <v>41.166899999999998</v>
      </c>
      <c r="AB4">
        <v>0</v>
      </c>
      <c r="AC4">
        <v>0</v>
      </c>
      <c r="AD4">
        <v>26.387636000000001</v>
      </c>
      <c r="AE4">
        <v>47.706277</v>
      </c>
      <c r="AF4">
        <v>27.593209999999999</v>
      </c>
      <c r="AG4">
        <v>18.448098000000002</v>
      </c>
      <c r="AH4">
        <v>112.861092</v>
      </c>
      <c r="AI4">
        <v>0</v>
      </c>
      <c r="AJ4">
        <v>0</v>
      </c>
      <c r="AK4">
        <v>48.983400000000003</v>
      </c>
      <c r="AL4">
        <v>33.639899999999997</v>
      </c>
      <c r="AM4">
        <v>15.189162</v>
      </c>
      <c r="AN4">
        <v>0.75687800000000005</v>
      </c>
      <c r="AO4">
        <v>20.710830000000001</v>
      </c>
      <c r="AP4">
        <v>12.485265999999999</v>
      </c>
      <c r="AQ4">
        <v>45.049095000000001</v>
      </c>
      <c r="AR4">
        <v>51.137279999999997</v>
      </c>
      <c r="AS4">
        <v>31.025020000000001</v>
      </c>
      <c r="AT4">
        <v>10.853934000000001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66.289999999999992</v>
      </c>
      <c r="BA4">
        <f t="shared" ref="BA4:BA67" si="1">SUM(B4:AZ4)</f>
        <v>2423.2317440000006</v>
      </c>
      <c r="BD4">
        <v>21.28</v>
      </c>
      <c r="BE4">
        <v>4.18</v>
      </c>
      <c r="BF4">
        <v>1.51</v>
      </c>
      <c r="BG4">
        <v>0</v>
      </c>
      <c r="BH4">
        <v>5.42</v>
      </c>
      <c r="BI4">
        <v>6.69</v>
      </c>
      <c r="BJ4">
        <v>1.73</v>
      </c>
      <c r="BK4">
        <v>3.89</v>
      </c>
      <c r="BL4">
        <v>1.84</v>
      </c>
      <c r="BM4">
        <v>0</v>
      </c>
      <c r="BN4">
        <v>0</v>
      </c>
      <c r="BO4">
        <v>15.12</v>
      </c>
      <c r="BP4">
        <v>3.72</v>
      </c>
      <c r="BQ4">
        <v>0</v>
      </c>
      <c r="BR4">
        <v>0.72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66.289999999999992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206.257363</v>
      </c>
      <c r="L5">
        <v>630.28984600000001</v>
      </c>
      <c r="M5">
        <v>44.39</v>
      </c>
      <c r="N5">
        <v>113.99062499999999</v>
      </c>
      <c r="O5">
        <v>119.337328</v>
      </c>
      <c r="P5">
        <v>134.43414999999999</v>
      </c>
      <c r="Q5">
        <v>21.0563</v>
      </c>
      <c r="R5">
        <v>40.906446000000003</v>
      </c>
      <c r="S5">
        <v>25.466446000000001</v>
      </c>
      <c r="T5">
        <v>0</v>
      </c>
      <c r="U5">
        <v>267.06375000000003</v>
      </c>
      <c r="V5">
        <v>13.751250000000001</v>
      </c>
      <c r="W5">
        <v>41.002850000000002</v>
      </c>
      <c r="X5">
        <v>142.35257799999999</v>
      </c>
      <c r="Y5">
        <v>0</v>
      </c>
      <c r="Z5">
        <v>12.648834000000001</v>
      </c>
      <c r="AA5">
        <v>41.166899999999998</v>
      </c>
      <c r="AB5">
        <v>0</v>
      </c>
      <c r="AC5">
        <v>0</v>
      </c>
      <c r="AD5">
        <v>26.387636000000001</v>
      </c>
      <c r="AE5">
        <v>47.706277</v>
      </c>
      <c r="AF5">
        <v>27.593209999999999</v>
      </c>
      <c r="AG5">
        <v>18.448098000000002</v>
      </c>
      <c r="AH5">
        <v>90.288874000000007</v>
      </c>
      <c r="AI5">
        <v>0</v>
      </c>
      <c r="AJ5">
        <v>0</v>
      </c>
      <c r="AK5">
        <v>48.983400000000003</v>
      </c>
      <c r="AL5">
        <v>33.639899999999997</v>
      </c>
      <c r="AM5">
        <v>15.189162</v>
      </c>
      <c r="AN5">
        <v>0.75687800000000005</v>
      </c>
      <c r="AO5">
        <v>20.710830000000001</v>
      </c>
      <c r="AP5">
        <v>12.485265999999999</v>
      </c>
      <c r="AQ5">
        <v>45.049095000000001</v>
      </c>
      <c r="AR5">
        <v>12.784319999999999</v>
      </c>
      <c r="AS5">
        <v>31.025020000000001</v>
      </c>
      <c r="AT5">
        <v>10.853934000000001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68.2</v>
      </c>
      <c r="BA5">
        <f t="shared" si="1"/>
        <v>2364.216566000001</v>
      </c>
      <c r="BD5">
        <v>21.28</v>
      </c>
      <c r="BE5">
        <v>4.18</v>
      </c>
      <c r="BF5">
        <v>1.53</v>
      </c>
      <c r="BG5">
        <v>0</v>
      </c>
      <c r="BH5">
        <v>5.42</v>
      </c>
      <c r="BI5">
        <v>6.69</v>
      </c>
      <c r="BJ5">
        <v>1.73</v>
      </c>
      <c r="BK5">
        <v>3.89</v>
      </c>
      <c r="BL5">
        <v>1.84</v>
      </c>
      <c r="BM5">
        <v>0</v>
      </c>
      <c r="BN5">
        <v>0</v>
      </c>
      <c r="BO5">
        <v>15.12</v>
      </c>
      <c r="BP5">
        <v>3.72</v>
      </c>
      <c r="BQ5">
        <v>0</v>
      </c>
      <c r="BR5">
        <v>2.61</v>
      </c>
      <c r="BS5">
        <v>0.19</v>
      </c>
      <c r="BT5">
        <v>0</v>
      </c>
      <c r="BU5">
        <v>0</v>
      </c>
      <c r="BV5">
        <v>0</v>
      </c>
      <c r="BW5">
        <f t="shared" si="2"/>
        <v>68.2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206.257363</v>
      </c>
      <c r="L6">
        <v>630.28984600000001</v>
      </c>
      <c r="M6">
        <v>44.39</v>
      </c>
      <c r="N6">
        <v>113.99062499999999</v>
      </c>
      <c r="O6">
        <v>119.337328</v>
      </c>
      <c r="P6">
        <v>134.43414999999999</v>
      </c>
      <c r="Q6">
        <v>21.0563</v>
      </c>
      <c r="R6">
        <v>40.906446000000003</v>
      </c>
      <c r="S6">
        <v>25.466446000000001</v>
      </c>
      <c r="T6">
        <v>0</v>
      </c>
      <c r="U6">
        <v>267.06375000000003</v>
      </c>
      <c r="V6">
        <v>13.751250000000001</v>
      </c>
      <c r="W6">
        <v>41.002850000000002</v>
      </c>
      <c r="X6">
        <v>142.35257799999999</v>
      </c>
      <c r="Y6">
        <v>0</v>
      </c>
      <c r="Z6">
        <v>12.648834000000001</v>
      </c>
      <c r="AA6">
        <v>41.166899999999998</v>
      </c>
      <c r="AB6">
        <v>0</v>
      </c>
      <c r="AC6">
        <v>0</v>
      </c>
      <c r="AD6">
        <v>26.387636000000001</v>
      </c>
      <c r="AE6">
        <v>47.706277</v>
      </c>
      <c r="AF6">
        <v>27.593209999999999</v>
      </c>
      <c r="AG6">
        <v>18.448098000000002</v>
      </c>
      <c r="AH6">
        <v>90.106103000000004</v>
      </c>
      <c r="AI6">
        <v>0</v>
      </c>
      <c r="AJ6">
        <v>0</v>
      </c>
      <c r="AK6">
        <v>48.983400000000003</v>
      </c>
      <c r="AL6">
        <v>33.639899999999997</v>
      </c>
      <c r="AM6">
        <v>15.189162</v>
      </c>
      <c r="AN6">
        <v>0.75687800000000005</v>
      </c>
      <c r="AO6">
        <v>20.710830000000001</v>
      </c>
      <c r="AP6">
        <v>12.485265999999999</v>
      </c>
      <c r="AQ6">
        <v>45.049095000000001</v>
      </c>
      <c r="AR6">
        <v>12.784319999999999</v>
      </c>
      <c r="AS6">
        <v>31.025020000000001</v>
      </c>
      <c r="AT6">
        <v>10.853934000000001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68.2</v>
      </c>
      <c r="BA6">
        <f t="shared" si="1"/>
        <v>2364.0337950000007</v>
      </c>
      <c r="BD6">
        <v>21.28</v>
      </c>
      <c r="BE6">
        <v>4.18</v>
      </c>
      <c r="BF6">
        <v>1.53</v>
      </c>
      <c r="BG6">
        <v>0</v>
      </c>
      <c r="BH6">
        <v>5.42</v>
      </c>
      <c r="BI6">
        <v>6.69</v>
      </c>
      <c r="BJ6">
        <v>1.73</v>
      </c>
      <c r="BK6">
        <v>3.89</v>
      </c>
      <c r="BL6">
        <v>1.84</v>
      </c>
      <c r="BM6">
        <v>0</v>
      </c>
      <c r="BN6">
        <v>0</v>
      </c>
      <c r="BO6">
        <v>15.12</v>
      </c>
      <c r="BP6">
        <v>3.72</v>
      </c>
      <c r="BQ6">
        <v>0</v>
      </c>
      <c r="BR6">
        <v>2.61</v>
      </c>
      <c r="BS6">
        <v>0.19</v>
      </c>
      <c r="BT6">
        <v>0</v>
      </c>
      <c r="BU6">
        <v>0</v>
      </c>
      <c r="BV6">
        <v>0</v>
      </c>
      <c r="BW6">
        <f t="shared" si="2"/>
        <v>68.2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206.257363</v>
      </c>
      <c r="L7">
        <v>619.744326</v>
      </c>
      <c r="M7">
        <v>44.39</v>
      </c>
      <c r="N7">
        <v>113.99062499999999</v>
      </c>
      <c r="O7">
        <v>119.337328</v>
      </c>
      <c r="P7">
        <v>134.43414999999999</v>
      </c>
      <c r="Q7">
        <v>21.0563</v>
      </c>
      <c r="R7">
        <v>40.906446000000003</v>
      </c>
      <c r="S7">
        <v>25.466446000000001</v>
      </c>
      <c r="T7">
        <v>0</v>
      </c>
      <c r="U7">
        <v>267.06375000000003</v>
      </c>
      <c r="V7">
        <v>13.751250000000001</v>
      </c>
      <c r="W7">
        <v>41.002850000000002</v>
      </c>
      <c r="X7">
        <v>142.35257799999999</v>
      </c>
      <c r="Y7">
        <v>0</v>
      </c>
      <c r="Z7">
        <v>6.3244170000000004</v>
      </c>
      <c r="AA7">
        <v>41.166899999999998</v>
      </c>
      <c r="AB7">
        <v>0</v>
      </c>
      <c r="AC7">
        <v>0</v>
      </c>
      <c r="AD7">
        <v>26.387636000000001</v>
      </c>
      <c r="AE7">
        <v>47.706277</v>
      </c>
      <c r="AF7">
        <v>27.593209999999999</v>
      </c>
      <c r="AG7">
        <v>18.448098000000002</v>
      </c>
      <c r="AH7">
        <v>77.677674999999994</v>
      </c>
      <c r="AI7">
        <v>0</v>
      </c>
      <c r="AJ7">
        <v>0</v>
      </c>
      <c r="AK7">
        <v>48.983400000000003</v>
      </c>
      <c r="AL7">
        <v>33.639899999999997</v>
      </c>
      <c r="AM7">
        <v>10.187851999999999</v>
      </c>
      <c r="AN7">
        <v>0.75687800000000005</v>
      </c>
      <c r="AO7">
        <v>20.710830000000001</v>
      </c>
      <c r="AP7">
        <v>12.485265999999999</v>
      </c>
      <c r="AQ7">
        <v>0</v>
      </c>
      <c r="AR7">
        <v>12.784319999999999</v>
      </c>
      <c r="AS7">
        <v>11.034003</v>
      </c>
      <c r="AT7">
        <v>10.853934000000001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68.209999999999994</v>
      </c>
      <c r="BA7">
        <f t="shared" si="1"/>
        <v>2264.7040080000011</v>
      </c>
      <c r="BD7">
        <v>21.28</v>
      </c>
      <c r="BE7">
        <v>4.18</v>
      </c>
      <c r="BF7">
        <v>1.54</v>
      </c>
      <c r="BG7">
        <v>0</v>
      </c>
      <c r="BH7">
        <v>5.42</v>
      </c>
      <c r="BI7">
        <v>6.69</v>
      </c>
      <c r="BJ7">
        <v>1.73</v>
      </c>
      <c r="BK7">
        <v>3.89</v>
      </c>
      <c r="BL7">
        <v>1.84</v>
      </c>
      <c r="BM7">
        <v>0</v>
      </c>
      <c r="BN7">
        <v>0</v>
      </c>
      <c r="BO7">
        <v>15.12</v>
      </c>
      <c r="BP7">
        <v>3.72</v>
      </c>
      <c r="BQ7">
        <v>0</v>
      </c>
      <c r="BR7">
        <v>2.61</v>
      </c>
      <c r="BS7">
        <v>0.19</v>
      </c>
      <c r="BT7">
        <v>0</v>
      </c>
      <c r="BU7">
        <v>0</v>
      </c>
      <c r="BV7">
        <v>0</v>
      </c>
      <c r="BW7">
        <f t="shared" si="2"/>
        <v>68.209999999999994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206.257363</v>
      </c>
      <c r="L8">
        <v>619.744326</v>
      </c>
      <c r="M8">
        <v>44.39</v>
      </c>
      <c r="N8">
        <v>113.99062499999999</v>
      </c>
      <c r="O8">
        <v>119.337328</v>
      </c>
      <c r="P8">
        <v>134.43414999999999</v>
      </c>
      <c r="Q8">
        <v>21.0563</v>
      </c>
      <c r="R8">
        <v>40.906446000000003</v>
      </c>
      <c r="S8">
        <v>25.466446000000001</v>
      </c>
      <c r="T8">
        <v>0</v>
      </c>
      <c r="U8">
        <v>267.06375000000003</v>
      </c>
      <c r="V8">
        <v>13.751250000000001</v>
      </c>
      <c r="W8">
        <v>41.002850000000002</v>
      </c>
      <c r="X8">
        <v>142.35257799999999</v>
      </c>
      <c r="Y8">
        <v>0</v>
      </c>
      <c r="Z8">
        <v>6.3244170000000004</v>
      </c>
      <c r="AA8">
        <v>41.166899999999998</v>
      </c>
      <c r="AB8">
        <v>0</v>
      </c>
      <c r="AC8">
        <v>0</v>
      </c>
      <c r="AD8">
        <v>26.387636000000001</v>
      </c>
      <c r="AE8">
        <v>47.706277</v>
      </c>
      <c r="AF8">
        <v>27.593209999999999</v>
      </c>
      <c r="AG8">
        <v>18.448098000000002</v>
      </c>
      <c r="AH8">
        <v>67.716656</v>
      </c>
      <c r="AI8">
        <v>0</v>
      </c>
      <c r="AJ8">
        <v>0</v>
      </c>
      <c r="AK8">
        <v>48.983400000000003</v>
      </c>
      <c r="AL8">
        <v>33.639899999999997</v>
      </c>
      <c r="AM8">
        <v>5.0939259999999997</v>
      </c>
      <c r="AN8">
        <v>0.75687800000000005</v>
      </c>
      <c r="AO8">
        <v>20.710830000000001</v>
      </c>
      <c r="AP8">
        <v>12.485265999999999</v>
      </c>
      <c r="AQ8">
        <v>0</v>
      </c>
      <c r="AR8">
        <v>12.784319999999999</v>
      </c>
      <c r="AS8">
        <v>11.034003</v>
      </c>
      <c r="AT8">
        <v>10.853934000000001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68.209999999999994</v>
      </c>
      <c r="BA8">
        <f t="shared" si="1"/>
        <v>2249.6490630000012</v>
      </c>
      <c r="BD8">
        <v>21.28</v>
      </c>
      <c r="BE8">
        <v>4.18</v>
      </c>
      <c r="BF8">
        <v>1.54</v>
      </c>
      <c r="BG8">
        <v>0</v>
      </c>
      <c r="BH8">
        <v>5.42</v>
      </c>
      <c r="BI8">
        <v>6.69</v>
      </c>
      <c r="BJ8">
        <v>1.73</v>
      </c>
      <c r="BK8">
        <v>3.89</v>
      </c>
      <c r="BL8">
        <v>1.84</v>
      </c>
      <c r="BM8">
        <v>0</v>
      </c>
      <c r="BN8">
        <v>0</v>
      </c>
      <c r="BO8">
        <v>15.12</v>
      </c>
      <c r="BP8">
        <v>3.72</v>
      </c>
      <c r="BQ8">
        <v>0</v>
      </c>
      <c r="BR8">
        <v>2.61</v>
      </c>
      <c r="BS8">
        <v>0.19</v>
      </c>
      <c r="BT8">
        <v>0</v>
      </c>
      <c r="BU8">
        <v>0</v>
      </c>
      <c r="BV8">
        <v>0</v>
      </c>
      <c r="BW8">
        <f t="shared" si="2"/>
        <v>68.209999999999994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206.257363</v>
      </c>
      <c r="L9">
        <v>595.619326</v>
      </c>
      <c r="M9">
        <v>44.39</v>
      </c>
      <c r="N9">
        <v>113.99062499999999</v>
      </c>
      <c r="O9">
        <v>119.337328</v>
      </c>
      <c r="P9">
        <v>134.43414999999999</v>
      </c>
      <c r="Q9">
        <v>21.0563</v>
      </c>
      <c r="R9">
        <v>40.906446000000003</v>
      </c>
      <c r="S9">
        <v>25.466446000000001</v>
      </c>
      <c r="T9">
        <v>0</v>
      </c>
      <c r="U9">
        <v>267.06375000000003</v>
      </c>
      <c r="V9">
        <v>13.751250000000001</v>
      </c>
      <c r="W9">
        <v>41.002850000000002</v>
      </c>
      <c r="X9">
        <v>142.35257799999999</v>
      </c>
      <c r="Y9">
        <v>0</v>
      </c>
      <c r="Z9">
        <v>6.3244170000000004</v>
      </c>
      <c r="AA9">
        <v>41.166899999999998</v>
      </c>
      <c r="AB9">
        <v>0</v>
      </c>
      <c r="AC9">
        <v>0</v>
      </c>
      <c r="AD9">
        <v>26.387636000000001</v>
      </c>
      <c r="AE9">
        <v>47.706277</v>
      </c>
      <c r="AF9">
        <v>17.126819999999999</v>
      </c>
      <c r="AG9">
        <v>18.448098000000002</v>
      </c>
      <c r="AH9">
        <v>67.716656</v>
      </c>
      <c r="AI9">
        <v>0</v>
      </c>
      <c r="AJ9">
        <v>0</v>
      </c>
      <c r="AK9">
        <v>48.983400000000003</v>
      </c>
      <c r="AL9">
        <v>33.639899999999997</v>
      </c>
      <c r="AM9">
        <v>5.0939259999999997</v>
      </c>
      <c r="AN9">
        <v>0.75687800000000005</v>
      </c>
      <c r="AO9">
        <v>20.710830000000001</v>
      </c>
      <c r="AP9">
        <v>12.485265999999999</v>
      </c>
      <c r="AQ9">
        <v>0</v>
      </c>
      <c r="AR9">
        <v>12.784319999999999</v>
      </c>
      <c r="AS9">
        <v>11.034003</v>
      </c>
      <c r="AT9">
        <v>7.4985150000000003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68.209999999999994</v>
      </c>
      <c r="BA9">
        <f t="shared" si="1"/>
        <v>2211.7022540000012</v>
      </c>
      <c r="BD9">
        <v>21.28</v>
      </c>
      <c r="BE9">
        <v>4.18</v>
      </c>
      <c r="BF9">
        <v>1.54</v>
      </c>
      <c r="BG9">
        <v>0</v>
      </c>
      <c r="BH9">
        <v>5.42</v>
      </c>
      <c r="BI9">
        <v>6.69</v>
      </c>
      <c r="BJ9">
        <v>1.73</v>
      </c>
      <c r="BK9">
        <v>3.89</v>
      </c>
      <c r="BL9">
        <v>1.84</v>
      </c>
      <c r="BM9">
        <v>0</v>
      </c>
      <c r="BN9">
        <v>0</v>
      </c>
      <c r="BO9">
        <v>15.12</v>
      </c>
      <c r="BP9">
        <v>3.72</v>
      </c>
      <c r="BQ9">
        <v>0</v>
      </c>
      <c r="BR9">
        <v>2.61</v>
      </c>
      <c r="BS9">
        <v>0.19</v>
      </c>
      <c r="BT9">
        <v>0</v>
      </c>
      <c r="BU9">
        <v>0</v>
      </c>
      <c r="BV9">
        <v>0</v>
      </c>
      <c r="BW9">
        <f t="shared" si="2"/>
        <v>68.209999999999994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206.257363</v>
      </c>
      <c r="L10">
        <v>551.95336599999996</v>
      </c>
      <c r="M10">
        <v>44.39</v>
      </c>
      <c r="N10">
        <v>113.99062499999999</v>
      </c>
      <c r="O10">
        <v>119.337328</v>
      </c>
      <c r="P10">
        <v>134.43414999999999</v>
      </c>
      <c r="Q10">
        <v>21.0563</v>
      </c>
      <c r="R10">
        <v>40.906446000000003</v>
      </c>
      <c r="S10">
        <v>25.466446000000001</v>
      </c>
      <c r="T10">
        <v>0</v>
      </c>
      <c r="U10">
        <v>267.06375000000003</v>
      </c>
      <c r="V10">
        <v>13.751250000000001</v>
      </c>
      <c r="W10">
        <v>41.002850000000002</v>
      </c>
      <c r="X10">
        <v>142.35257799999999</v>
      </c>
      <c r="Y10">
        <v>0</v>
      </c>
      <c r="Z10">
        <v>6.3244170000000004</v>
      </c>
      <c r="AA10">
        <v>41.166899999999998</v>
      </c>
      <c r="AB10">
        <v>0</v>
      </c>
      <c r="AC10">
        <v>0</v>
      </c>
      <c r="AD10">
        <v>26.387636000000001</v>
      </c>
      <c r="AE10">
        <v>47.706277</v>
      </c>
      <c r="AF10">
        <v>17.126819999999999</v>
      </c>
      <c r="AG10">
        <v>18.448098000000002</v>
      </c>
      <c r="AH10">
        <v>67.716656</v>
      </c>
      <c r="AI10">
        <v>0</v>
      </c>
      <c r="AJ10">
        <v>0</v>
      </c>
      <c r="AK10">
        <v>48.983400000000003</v>
      </c>
      <c r="AL10">
        <v>33.639899999999997</v>
      </c>
      <c r="AM10">
        <v>5.0939259999999997</v>
      </c>
      <c r="AN10">
        <v>0.75687800000000005</v>
      </c>
      <c r="AO10">
        <v>20.710830000000001</v>
      </c>
      <c r="AP10">
        <v>12.485265999999999</v>
      </c>
      <c r="AQ10">
        <v>0</v>
      </c>
      <c r="AR10">
        <v>12.784319999999999</v>
      </c>
      <c r="AS10">
        <v>11.034003</v>
      </c>
      <c r="AT10">
        <v>10.853934000000001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68.209999999999994</v>
      </c>
      <c r="BA10">
        <f t="shared" si="1"/>
        <v>2171.3917130000009</v>
      </c>
      <c r="BD10">
        <v>21.28</v>
      </c>
      <c r="BE10">
        <v>4.18</v>
      </c>
      <c r="BF10">
        <v>1.54</v>
      </c>
      <c r="BG10">
        <v>0</v>
      </c>
      <c r="BH10">
        <v>5.42</v>
      </c>
      <c r="BI10">
        <v>6.69</v>
      </c>
      <c r="BJ10">
        <v>1.73</v>
      </c>
      <c r="BK10">
        <v>3.89</v>
      </c>
      <c r="BL10">
        <v>1.84</v>
      </c>
      <c r="BM10">
        <v>0</v>
      </c>
      <c r="BN10">
        <v>0</v>
      </c>
      <c r="BO10">
        <v>15.12</v>
      </c>
      <c r="BP10">
        <v>3.72</v>
      </c>
      <c r="BQ10">
        <v>0</v>
      </c>
      <c r="BR10">
        <v>2.61</v>
      </c>
      <c r="BS10">
        <v>0.19</v>
      </c>
      <c r="BT10">
        <v>0</v>
      </c>
      <c r="BU10">
        <v>0</v>
      </c>
      <c r="BV10">
        <v>0</v>
      </c>
      <c r="BW10">
        <f t="shared" si="2"/>
        <v>68.209999999999994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206.257363</v>
      </c>
      <c r="L11">
        <v>527.82836599999996</v>
      </c>
      <c r="M11">
        <v>44.39</v>
      </c>
      <c r="N11">
        <v>113.99062499999999</v>
      </c>
      <c r="O11">
        <v>119.337328</v>
      </c>
      <c r="P11">
        <v>134.43414999999999</v>
      </c>
      <c r="Q11">
        <v>21.0563</v>
      </c>
      <c r="R11">
        <v>40.906446000000003</v>
      </c>
      <c r="S11">
        <v>25.466446000000001</v>
      </c>
      <c r="T11">
        <v>0</v>
      </c>
      <c r="U11">
        <v>267.06375000000003</v>
      </c>
      <c r="V11">
        <v>13.751250000000001</v>
      </c>
      <c r="W11">
        <v>41.002850000000002</v>
      </c>
      <c r="X11">
        <v>142.35257799999999</v>
      </c>
      <c r="Y11">
        <v>0</v>
      </c>
      <c r="Z11">
        <v>6.3244170000000004</v>
      </c>
      <c r="AA11">
        <v>41.166899999999998</v>
      </c>
      <c r="AB11">
        <v>0</v>
      </c>
      <c r="AC11">
        <v>0</v>
      </c>
      <c r="AD11">
        <v>26.387636000000001</v>
      </c>
      <c r="AE11">
        <v>47.706277</v>
      </c>
      <c r="AF11">
        <v>8.5634099999999993</v>
      </c>
      <c r="AG11">
        <v>18.448098000000002</v>
      </c>
      <c r="AH11">
        <v>67.716656</v>
      </c>
      <c r="AI11">
        <v>0</v>
      </c>
      <c r="AJ11">
        <v>0</v>
      </c>
      <c r="AK11">
        <v>48.983400000000003</v>
      </c>
      <c r="AL11">
        <v>33.639899999999997</v>
      </c>
      <c r="AM11">
        <v>5.0939259999999997</v>
      </c>
      <c r="AN11">
        <v>0.75687800000000005</v>
      </c>
      <c r="AO11">
        <v>20.710830000000001</v>
      </c>
      <c r="AP11">
        <v>12.485265999999999</v>
      </c>
      <c r="AQ11">
        <v>0</v>
      </c>
      <c r="AR11">
        <v>12.784319999999999</v>
      </c>
      <c r="AS11">
        <v>11.034003</v>
      </c>
      <c r="AT11">
        <v>10.853934000000001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67.450000000000017</v>
      </c>
      <c r="BA11">
        <f t="shared" si="1"/>
        <v>2137.943303</v>
      </c>
      <c r="BD11">
        <v>21.28</v>
      </c>
      <c r="BE11">
        <v>4.18</v>
      </c>
      <c r="BF11">
        <v>1.55</v>
      </c>
      <c r="BG11">
        <v>0</v>
      </c>
      <c r="BH11">
        <v>5.25</v>
      </c>
      <c r="BI11">
        <v>6.56</v>
      </c>
      <c r="BJ11">
        <v>1.76</v>
      </c>
      <c r="BK11">
        <v>3.89</v>
      </c>
      <c r="BL11">
        <v>1.84</v>
      </c>
      <c r="BM11">
        <v>0</v>
      </c>
      <c r="BN11">
        <v>0</v>
      </c>
      <c r="BO11">
        <v>14.75</v>
      </c>
      <c r="BP11">
        <v>3.58</v>
      </c>
      <c r="BQ11">
        <v>0</v>
      </c>
      <c r="BR11">
        <v>2.62</v>
      </c>
      <c r="BS11">
        <v>0.19</v>
      </c>
      <c r="BT11">
        <v>0</v>
      </c>
      <c r="BU11">
        <v>0</v>
      </c>
      <c r="BV11">
        <v>0</v>
      </c>
      <c r="BW11">
        <f t="shared" si="2"/>
        <v>67.450000000000017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206.257363</v>
      </c>
      <c r="L12">
        <v>527.82836599999996</v>
      </c>
      <c r="M12">
        <v>44.39</v>
      </c>
      <c r="N12">
        <v>113.99062499999999</v>
      </c>
      <c r="O12">
        <v>119.337328</v>
      </c>
      <c r="P12">
        <v>134.43414999999999</v>
      </c>
      <c r="Q12">
        <v>21.0563</v>
      </c>
      <c r="R12">
        <v>40.906446000000003</v>
      </c>
      <c r="S12">
        <v>25.466446000000001</v>
      </c>
      <c r="T12">
        <v>0</v>
      </c>
      <c r="U12">
        <v>267.06375000000003</v>
      </c>
      <c r="V12">
        <v>13.751250000000001</v>
      </c>
      <c r="W12">
        <v>41.002850000000002</v>
      </c>
      <c r="X12">
        <v>142.35257799999999</v>
      </c>
      <c r="Y12">
        <v>0</v>
      </c>
      <c r="Z12">
        <v>6.3244170000000004</v>
      </c>
      <c r="AA12">
        <v>41.166899999999998</v>
      </c>
      <c r="AB12">
        <v>0</v>
      </c>
      <c r="AC12">
        <v>0</v>
      </c>
      <c r="AD12">
        <v>26.387636000000001</v>
      </c>
      <c r="AE12">
        <v>47.706277</v>
      </c>
      <c r="AF12">
        <v>8.5634099999999993</v>
      </c>
      <c r="AG12">
        <v>18.448098000000002</v>
      </c>
      <c r="AH12">
        <v>67.716656</v>
      </c>
      <c r="AI12">
        <v>0</v>
      </c>
      <c r="AJ12">
        <v>0</v>
      </c>
      <c r="AK12">
        <v>48.983400000000003</v>
      </c>
      <c r="AL12">
        <v>33.639899999999997</v>
      </c>
      <c r="AM12">
        <v>5.0939259999999997</v>
      </c>
      <c r="AN12">
        <v>0.75687800000000005</v>
      </c>
      <c r="AO12">
        <v>20.710830000000001</v>
      </c>
      <c r="AP12">
        <v>12.485265999999999</v>
      </c>
      <c r="AQ12">
        <v>0</v>
      </c>
      <c r="AR12">
        <v>12.784319999999999</v>
      </c>
      <c r="AS12">
        <v>11.034003</v>
      </c>
      <c r="AT12">
        <v>10.853934000000001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67.450000000000017</v>
      </c>
      <c r="BA12">
        <f t="shared" si="1"/>
        <v>2137.943303</v>
      </c>
      <c r="BD12">
        <v>21.28</v>
      </c>
      <c r="BE12">
        <v>4.18</v>
      </c>
      <c r="BF12">
        <v>1.55</v>
      </c>
      <c r="BG12">
        <v>0</v>
      </c>
      <c r="BH12">
        <v>5.25</v>
      </c>
      <c r="BI12">
        <v>6.56</v>
      </c>
      <c r="BJ12">
        <v>1.76</v>
      </c>
      <c r="BK12">
        <v>3.89</v>
      </c>
      <c r="BL12">
        <v>1.84</v>
      </c>
      <c r="BM12">
        <v>0</v>
      </c>
      <c r="BN12">
        <v>0</v>
      </c>
      <c r="BO12">
        <v>14.75</v>
      </c>
      <c r="BP12">
        <v>3.58</v>
      </c>
      <c r="BQ12">
        <v>0</v>
      </c>
      <c r="BR12">
        <v>2.62</v>
      </c>
      <c r="BS12">
        <v>0.19</v>
      </c>
      <c r="BT12">
        <v>0</v>
      </c>
      <c r="BU12">
        <v>0</v>
      </c>
      <c r="BV12">
        <v>0</v>
      </c>
      <c r="BW12">
        <f t="shared" si="2"/>
        <v>67.450000000000017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206.257363</v>
      </c>
      <c r="L13">
        <v>503.70336600000002</v>
      </c>
      <c r="M13">
        <v>44.39</v>
      </c>
      <c r="N13">
        <v>113.99062499999999</v>
      </c>
      <c r="O13">
        <v>119.337328</v>
      </c>
      <c r="P13">
        <v>134.43414999999999</v>
      </c>
      <c r="Q13">
        <v>21.0563</v>
      </c>
      <c r="R13">
        <v>40.906446000000003</v>
      </c>
      <c r="S13">
        <v>25.466446000000001</v>
      </c>
      <c r="T13">
        <v>0</v>
      </c>
      <c r="U13">
        <v>267.06375000000003</v>
      </c>
      <c r="V13">
        <v>13.751250000000001</v>
      </c>
      <c r="W13">
        <v>41.002850000000002</v>
      </c>
      <c r="X13">
        <v>142.35257799999999</v>
      </c>
      <c r="Y13">
        <v>0</v>
      </c>
      <c r="Z13">
        <v>6.3244170000000004</v>
      </c>
      <c r="AA13">
        <v>41.166899999999998</v>
      </c>
      <c r="AB13">
        <v>0</v>
      </c>
      <c r="AC13">
        <v>0</v>
      </c>
      <c r="AD13">
        <v>26.387636000000001</v>
      </c>
      <c r="AE13">
        <v>47.706277</v>
      </c>
      <c r="AF13">
        <v>8.5634099999999993</v>
      </c>
      <c r="AG13">
        <v>18.448098000000002</v>
      </c>
      <c r="AH13">
        <v>67.716656</v>
      </c>
      <c r="AI13">
        <v>0</v>
      </c>
      <c r="AJ13">
        <v>0</v>
      </c>
      <c r="AK13">
        <v>48.983400000000003</v>
      </c>
      <c r="AL13">
        <v>33.639899999999997</v>
      </c>
      <c r="AM13">
        <v>5.0939259999999997</v>
      </c>
      <c r="AN13">
        <v>0.75687800000000005</v>
      </c>
      <c r="AO13">
        <v>20.710830000000001</v>
      </c>
      <c r="AP13">
        <v>12.485265999999999</v>
      </c>
      <c r="AQ13">
        <v>0</v>
      </c>
      <c r="AR13">
        <v>12.784319999999999</v>
      </c>
      <c r="AS13">
        <v>11.034003</v>
      </c>
      <c r="AT13">
        <v>10.853934000000001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67.450000000000017</v>
      </c>
      <c r="BA13">
        <f t="shared" si="1"/>
        <v>2113.8183029999996</v>
      </c>
      <c r="BD13">
        <v>21.28</v>
      </c>
      <c r="BE13">
        <v>4.18</v>
      </c>
      <c r="BF13">
        <v>1.55</v>
      </c>
      <c r="BG13">
        <v>0</v>
      </c>
      <c r="BH13">
        <v>5.25</v>
      </c>
      <c r="BI13">
        <v>6.56</v>
      </c>
      <c r="BJ13">
        <v>1.76</v>
      </c>
      <c r="BK13">
        <v>3.89</v>
      </c>
      <c r="BL13">
        <v>1.84</v>
      </c>
      <c r="BM13">
        <v>0</v>
      </c>
      <c r="BN13">
        <v>0</v>
      </c>
      <c r="BO13">
        <v>14.75</v>
      </c>
      <c r="BP13">
        <v>3.58</v>
      </c>
      <c r="BQ13">
        <v>0</v>
      </c>
      <c r="BR13">
        <v>2.62</v>
      </c>
      <c r="BS13">
        <v>0.19</v>
      </c>
      <c r="BT13">
        <v>0</v>
      </c>
      <c r="BU13">
        <v>0</v>
      </c>
      <c r="BV13">
        <v>0</v>
      </c>
      <c r="BW13">
        <f t="shared" si="2"/>
        <v>67.450000000000017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182.132363</v>
      </c>
      <c r="L14">
        <v>469.92836599999998</v>
      </c>
      <c r="M14">
        <v>44.39</v>
      </c>
      <c r="N14">
        <v>113.99062499999999</v>
      </c>
      <c r="O14">
        <v>119.337328</v>
      </c>
      <c r="P14">
        <v>134.43414999999999</v>
      </c>
      <c r="Q14">
        <v>21.0563</v>
      </c>
      <c r="R14">
        <v>40.906446000000003</v>
      </c>
      <c r="S14">
        <v>25.466446000000001</v>
      </c>
      <c r="T14">
        <v>0</v>
      </c>
      <c r="U14">
        <v>267.06375000000003</v>
      </c>
      <c r="V14">
        <v>13.751250000000001</v>
      </c>
      <c r="W14">
        <v>41.002850000000002</v>
      </c>
      <c r="X14">
        <v>142.35257799999999</v>
      </c>
      <c r="Y14">
        <v>0</v>
      </c>
      <c r="Z14">
        <v>6.3244170000000004</v>
      </c>
      <c r="AA14">
        <v>41.166899999999998</v>
      </c>
      <c r="AB14">
        <v>0</v>
      </c>
      <c r="AC14">
        <v>0</v>
      </c>
      <c r="AD14">
        <v>26.387636000000001</v>
      </c>
      <c r="AE14">
        <v>47.706277</v>
      </c>
      <c r="AF14">
        <v>8.5634099999999993</v>
      </c>
      <c r="AG14">
        <v>18.448098000000002</v>
      </c>
      <c r="AH14">
        <v>67.716656</v>
      </c>
      <c r="AI14">
        <v>0</v>
      </c>
      <c r="AJ14">
        <v>0</v>
      </c>
      <c r="AK14">
        <v>48.983400000000003</v>
      </c>
      <c r="AL14">
        <v>33.639899999999997</v>
      </c>
      <c r="AM14">
        <v>5.0939259999999997</v>
      </c>
      <c r="AN14">
        <v>0.75687800000000005</v>
      </c>
      <c r="AO14">
        <v>20.710830000000001</v>
      </c>
      <c r="AP14">
        <v>12.485265999999999</v>
      </c>
      <c r="AQ14">
        <v>0</v>
      </c>
      <c r="AR14">
        <v>12.784319999999999</v>
      </c>
      <c r="AS14">
        <v>11.034003</v>
      </c>
      <c r="AT14">
        <v>10.853934000000001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67.450000000000017</v>
      </c>
      <c r="BA14">
        <f t="shared" si="1"/>
        <v>2055.9183029999995</v>
      </c>
      <c r="BD14">
        <v>21.28</v>
      </c>
      <c r="BE14">
        <v>4.18</v>
      </c>
      <c r="BF14">
        <v>1.55</v>
      </c>
      <c r="BG14">
        <v>0</v>
      </c>
      <c r="BH14">
        <v>5.25</v>
      </c>
      <c r="BI14">
        <v>6.56</v>
      </c>
      <c r="BJ14">
        <v>1.76</v>
      </c>
      <c r="BK14">
        <v>3.89</v>
      </c>
      <c r="BL14">
        <v>1.84</v>
      </c>
      <c r="BM14">
        <v>0</v>
      </c>
      <c r="BN14">
        <v>0</v>
      </c>
      <c r="BO14">
        <v>14.75</v>
      </c>
      <c r="BP14">
        <v>3.58</v>
      </c>
      <c r="BQ14">
        <v>0</v>
      </c>
      <c r="BR14">
        <v>2.62</v>
      </c>
      <c r="BS14">
        <v>0.19</v>
      </c>
      <c r="BT14">
        <v>0</v>
      </c>
      <c r="BU14">
        <v>0</v>
      </c>
      <c r="BV14">
        <v>0</v>
      </c>
      <c r="BW14">
        <f t="shared" si="2"/>
        <v>67.450000000000017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182.132363</v>
      </c>
      <c r="L15">
        <v>530.72336600000006</v>
      </c>
      <c r="M15">
        <v>44.39</v>
      </c>
      <c r="N15">
        <v>113.99062499999999</v>
      </c>
      <c r="O15">
        <v>119.337328</v>
      </c>
      <c r="P15">
        <v>134.43414999999999</v>
      </c>
      <c r="Q15">
        <v>21.0563</v>
      </c>
      <c r="R15">
        <v>40.906446000000003</v>
      </c>
      <c r="S15">
        <v>25.466446000000001</v>
      </c>
      <c r="T15">
        <v>0</v>
      </c>
      <c r="U15">
        <v>267.06375000000003</v>
      </c>
      <c r="V15">
        <v>13.751250000000001</v>
      </c>
      <c r="W15">
        <v>41.002850000000002</v>
      </c>
      <c r="X15">
        <v>142.35257799999999</v>
      </c>
      <c r="Y15">
        <v>0</v>
      </c>
      <c r="Z15">
        <v>6.3244170000000004</v>
      </c>
      <c r="AA15">
        <v>41.166899999999998</v>
      </c>
      <c r="AB15">
        <v>0</v>
      </c>
      <c r="AC15">
        <v>0</v>
      </c>
      <c r="AD15">
        <v>26.387636000000001</v>
      </c>
      <c r="AE15">
        <v>47.706277</v>
      </c>
      <c r="AF15">
        <v>8.5634099999999993</v>
      </c>
      <c r="AG15">
        <v>18.448098000000002</v>
      </c>
      <c r="AH15">
        <v>67.716656</v>
      </c>
      <c r="AI15">
        <v>0</v>
      </c>
      <c r="AJ15">
        <v>0</v>
      </c>
      <c r="AK15">
        <v>48.983400000000003</v>
      </c>
      <c r="AL15">
        <v>33.639899999999997</v>
      </c>
      <c r="AM15">
        <v>5.0939259999999997</v>
      </c>
      <c r="AN15">
        <v>0.75687800000000005</v>
      </c>
      <c r="AO15">
        <v>20.710830000000001</v>
      </c>
      <c r="AP15">
        <v>11.125484999999999</v>
      </c>
      <c r="AQ15">
        <v>0</v>
      </c>
      <c r="AR15">
        <v>12.784319999999999</v>
      </c>
      <c r="AS15">
        <v>11.034003</v>
      </c>
      <c r="AT15">
        <v>10.853934000000001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67.760000000000019</v>
      </c>
      <c r="BA15">
        <f t="shared" si="1"/>
        <v>2115.6635219999998</v>
      </c>
      <c r="BD15">
        <v>21.28</v>
      </c>
      <c r="BE15">
        <v>4.18</v>
      </c>
      <c r="BF15">
        <v>1.55</v>
      </c>
      <c r="BG15">
        <v>0</v>
      </c>
      <c r="BH15">
        <v>5.25</v>
      </c>
      <c r="BI15">
        <v>6.56</v>
      </c>
      <c r="BJ15">
        <v>2.0699999999999998</v>
      </c>
      <c r="BK15">
        <v>3.89</v>
      </c>
      <c r="BL15">
        <v>1.84</v>
      </c>
      <c r="BM15">
        <v>0</v>
      </c>
      <c r="BN15">
        <v>0</v>
      </c>
      <c r="BO15">
        <v>14.75</v>
      </c>
      <c r="BP15">
        <v>3.58</v>
      </c>
      <c r="BQ15">
        <v>0</v>
      </c>
      <c r="BR15">
        <v>2.62</v>
      </c>
      <c r="BS15">
        <v>0.19</v>
      </c>
      <c r="BT15">
        <v>0</v>
      </c>
      <c r="BU15">
        <v>0</v>
      </c>
      <c r="BV15">
        <v>0</v>
      </c>
      <c r="BW15">
        <f t="shared" si="2"/>
        <v>67.760000000000019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182.132363</v>
      </c>
      <c r="L16">
        <v>522.038366</v>
      </c>
      <c r="M16">
        <v>44.39</v>
      </c>
      <c r="N16">
        <v>113.99062499999999</v>
      </c>
      <c r="O16">
        <v>119.337328</v>
      </c>
      <c r="P16">
        <v>134.43414999999999</v>
      </c>
      <c r="Q16">
        <v>21.0563</v>
      </c>
      <c r="R16">
        <v>40.906446000000003</v>
      </c>
      <c r="S16">
        <v>25.466446000000001</v>
      </c>
      <c r="T16">
        <v>0</v>
      </c>
      <c r="U16">
        <v>267.06375000000003</v>
      </c>
      <c r="V16">
        <v>13.751250000000001</v>
      </c>
      <c r="W16">
        <v>41.002850000000002</v>
      </c>
      <c r="X16">
        <v>142.35257799999999</v>
      </c>
      <c r="Y16">
        <v>0</v>
      </c>
      <c r="Z16">
        <v>6.3244170000000004</v>
      </c>
      <c r="AA16">
        <v>41.166899999999998</v>
      </c>
      <c r="AB16">
        <v>0</v>
      </c>
      <c r="AC16">
        <v>0</v>
      </c>
      <c r="AD16">
        <v>26.387636000000001</v>
      </c>
      <c r="AE16">
        <v>47.706277</v>
      </c>
      <c r="AF16">
        <v>8.5634099999999993</v>
      </c>
      <c r="AG16">
        <v>18.448098000000002</v>
      </c>
      <c r="AH16">
        <v>67.716656</v>
      </c>
      <c r="AI16">
        <v>0</v>
      </c>
      <c r="AJ16">
        <v>0</v>
      </c>
      <c r="AK16">
        <v>48.983400000000003</v>
      </c>
      <c r="AL16">
        <v>33.639899999999997</v>
      </c>
      <c r="AM16">
        <v>5.0939259999999997</v>
      </c>
      <c r="AN16">
        <v>0.75687800000000005</v>
      </c>
      <c r="AO16">
        <v>20.710830000000001</v>
      </c>
      <c r="AP16">
        <v>11.125484999999999</v>
      </c>
      <c r="AQ16">
        <v>0</v>
      </c>
      <c r="AR16">
        <v>12.784319999999999</v>
      </c>
      <c r="AS16">
        <v>11.034003</v>
      </c>
      <c r="AT16">
        <v>10.853934000000001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67.760000000000019</v>
      </c>
      <c r="BA16">
        <f t="shared" si="1"/>
        <v>2106.9785219999999</v>
      </c>
      <c r="BD16">
        <v>21.28</v>
      </c>
      <c r="BE16">
        <v>4.18</v>
      </c>
      <c r="BF16">
        <v>1.55</v>
      </c>
      <c r="BG16">
        <v>0</v>
      </c>
      <c r="BH16">
        <v>5.25</v>
      </c>
      <c r="BI16">
        <v>6.56</v>
      </c>
      <c r="BJ16">
        <v>2.0699999999999998</v>
      </c>
      <c r="BK16">
        <v>3.89</v>
      </c>
      <c r="BL16">
        <v>1.84</v>
      </c>
      <c r="BM16">
        <v>0</v>
      </c>
      <c r="BN16">
        <v>0</v>
      </c>
      <c r="BO16">
        <v>14.75</v>
      </c>
      <c r="BP16">
        <v>3.58</v>
      </c>
      <c r="BQ16">
        <v>0</v>
      </c>
      <c r="BR16">
        <v>2.62</v>
      </c>
      <c r="BS16">
        <v>0.19</v>
      </c>
      <c r="BT16">
        <v>0</v>
      </c>
      <c r="BU16">
        <v>0</v>
      </c>
      <c r="BV16">
        <v>0</v>
      </c>
      <c r="BW16">
        <f t="shared" si="2"/>
        <v>67.760000000000019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182.132363</v>
      </c>
      <c r="L17">
        <v>521.07336599999996</v>
      </c>
      <c r="M17">
        <v>44.39</v>
      </c>
      <c r="N17">
        <v>113.99062499999999</v>
      </c>
      <c r="O17">
        <v>119.337328</v>
      </c>
      <c r="P17">
        <v>134.43414999999999</v>
      </c>
      <c r="Q17">
        <v>16.672979999999999</v>
      </c>
      <c r="R17">
        <v>33.411194999999999</v>
      </c>
      <c r="S17">
        <v>20.927955000000001</v>
      </c>
      <c r="T17">
        <v>0</v>
      </c>
      <c r="U17">
        <v>267.06375000000003</v>
      </c>
      <c r="V17">
        <v>13.751250000000001</v>
      </c>
      <c r="W17">
        <v>41.002850000000002</v>
      </c>
      <c r="X17">
        <v>142.35257799999999</v>
      </c>
      <c r="Y17">
        <v>0</v>
      </c>
      <c r="Z17">
        <v>6.3244170000000004</v>
      </c>
      <c r="AA17">
        <v>41.166899999999998</v>
      </c>
      <c r="AB17">
        <v>0</v>
      </c>
      <c r="AC17">
        <v>0</v>
      </c>
      <c r="AD17">
        <v>26.387636000000001</v>
      </c>
      <c r="AE17">
        <v>47.706277</v>
      </c>
      <c r="AF17">
        <v>8.5634099999999993</v>
      </c>
      <c r="AG17">
        <v>18.448098000000002</v>
      </c>
      <c r="AH17">
        <v>67.716656</v>
      </c>
      <c r="AI17">
        <v>0</v>
      </c>
      <c r="AJ17">
        <v>0</v>
      </c>
      <c r="AK17">
        <v>48.983400000000003</v>
      </c>
      <c r="AL17">
        <v>33.639899999999997</v>
      </c>
      <c r="AM17">
        <v>5.0939259999999997</v>
      </c>
      <c r="AN17">
        <v>0.75687800000000005</v>
      </c>
      <c r="AO17">
        <v>20.710830000000001</v>
      </c>
      <c r="AP17">
        <v>11.125484999999999</v>
      </c>
      <c r="AQ17">
        <v>0</v>
      </c>
      <c r="AR17">
        <v>12.784319999999999</v>
      </c>
      <c r="AS17">
        <v>11.034003</v>
      </c>
      <c r="AT17">
        <v>10.853934000000001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67.810000000000016</v>
      </c>
      <c r="BA17">
        <f t="shared" si="1"/>
        <v>2089.6464599999999</v>
      </c>
      <c r="BD17">
        <v>21.28</v>
      </c>
      <c r="BE17">
        <v>4.18</v>
      </c>
      <c r="BF17">
        <v>1.55</v>
      </c>
      <c r="BG17">
        <v>0</v>
      </c>
      <c r="BH17">
        <v>5.25</v>
      </c>
      <c r="BI17">
        <v>6.56</v>
      </c>
      <c r="BJ17">
        <v>2.0699999999999998</v>
      </c>
      <c r="BK17">
        <v>3.89</v>
      </c>
      <c r="BL17">
        <v>1.85</v>
      </c>
      <c r="BM17">
        <v>0</v>
      </c>
      <c r="BN17">
        <v>0</v>
      </c>
      <c r="BO17">
        <v>14.75</v>
      </c>
      <c r="BP17">
        <v>3.58</v>
      </c>
      <c r="BQ17">
        <v>0</v>
      </c>
      <c r="BR17">
        <v>2.62</v>
      </c>
      <c r="BS17">
        <v>0.23</v>
      </c>
      <c r="BT17">
        <v>0</v>
      </c>
      <c r="BU17">
        <v>0</v>
      </c>
      <c r="BV17">
        <v>0</v>
      </c>
      <c r="BW17">
        <f t="shared" si="2"/>
        <v>67.810000000000016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182.132363</v>
      </c>
      <c r="L18">
        <v>512.38836600000002</v>
      </c>
      <c r="M18">
        <v>44.39</v>
      </c>
      <c r="N18">
        <v>113.99062499999999</v>
      </c>
      <c r="O18">
        <v>119.337328</v>
      </c>
      <c r="P18">
        <v>134.43414999999999</v>
      </c>
      <c r="Q18">
        <v>16.672979999999999</v>
      </c>
      <c r="R18">
        <v>33.411194999999999</v>
      </c>
      <c r="S18">
        <v>20.927955000000001</v>
      </c>
      <c r="T18">
        <v>0</v>
      </c>
      <c r="U18">
        <v>267.06375000000003</v>
      </c>
      <c r="V18">
        <v>13.751250000000001</v>
      </c>
      <c r="W18">
        <v>41.002850000000002</v>
      </c>
      <c r="X18">
        <v>142.35257799999999</v>
      </c>
      <c r="Y18">
        <v>0</v>
      </c>
      <c r="Z18">
        <v>6.3244170000000004</v>
      </c>
      <c r="AA18">
        <v>41.166899999999998</v>
      </c>
      <c r="AB18">
        <v>0</v>
      </c>
      <c r="AC18">
        <v>0</v>
      </c>
      <c r="AD18">
        <v>26.387636000000001</v>
      </c>
      <c r="AE18">
        <v>47.706277</v>
      </c>
      <c r="AF18">
        <v>8.5634099999999993</v>
      </c>
      <c r="AG18">
        <v>18.448098000000002</v>
      </c>
      <c r="AH18">
        <v>67.716656</v>
      </c>
      <c r="AI18">
        <v>0</v>
      </c>
      <c r="AJ18">
        <v>0</v>
      </c>
      <c r="AK18">
        <v>48.983400000000003</v>
      </c>
      <c r="AL18">
        <v>33.639899999999997</v>
      </c>
      <c r="AM18">
        <v>5.0939259999999997</v>
      </c>
      <c r="AN18">
        <v>0.75687800000000005</v>
      </c>
      <c r="AO18">
        <v>20.710830000000001</v>
      </c>
      <c r="AP18">
        <v>11.125484999999999</v>
      </c>
      <c r="AQ18">
        <v>0</v>
      </c>
      <c r="AR18">
        <v>12.784319999999999</v>
      </c>
      <c r="AS18">
        <v>11.034003</v>
      </c>
      <c r="AT18">
        <v>10.853934000000001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67.810000000000016</v>
      </c>
      <c r="BA18">
        <f t="shared" si="1"/>
        <v>2080.96146</v>
      </c>
      <c r="BD18">
        <v>21.28</v>
      </c>
      <c r="BE18">
        <v>4.18</v>
      </c>
      <c r="BF18">
        <v>1.55</v>
      </c>
      <c r="BG18">
        <v>0</v>
      </c>
      <c r="BH18">
        <v>5.25</v>
      </c>
      <c r="BI18">
        <v>6.56</v>
      </c>
      <c r="BJ18">
        <v>2.0699999999999998</v>
      </c>
      <c r="BK18">
        <v>3.89</v>
      </c>
      <c r="BL18">
        <v>1.85</v>
      </c>
      <c r="BM18">
        <v>0</v>
      </c>
      <c r="BN18">
        <v>0</v>
      </c>
      <c r="BO18">
        <v>14.75</v>
      </c>
      <c r="BP18">
        <v>3.58</v>
      </c>
      <c r="BQ18">
        <v>0</v>
      </c>
      <c r="BR18">
        <v>2.62</v>
      </c>
      <c r="BS18">
        <v>0.23</v>
      </c>
      <c r="BT18">
        <v>0</v>
      </c>
      <c r="BU18">
        <v>0</v>
      </c>
      <c r="BV18">
        <v>0</v>
      </c>
      <c r="BW18">
        <f t="shared" si="2"/>
        <v>67.810000000000016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182.132363</v>
      </c>
      <c r="L19">
        <v>497.913366</v>
      </c>
      <c r="M19">
        <v>44.39</v>
      </c>
      <c r="N19">
        <v>113.99062499999999</v>
      </c>
      <c r="O19">
        <v>119.337328</v>
      </c>
      <c r="P19">
        <v>134.43414999999999</v>
      </c>
      <c r="Q19">
        <v>16.672979999999999</v>
      </c>
      <c r="R19">
        <v>33.411194999999999</v>
      </c>
      <c r="S19">
        <v>20.927955000000001</v>
      </c>
      <c r="T19">
        <v>0</v>
      </c>
      <c r="U19">
        <v>267.06375000000003</v>
      </c>
      <c r="V19">
        <v>13.751250000000001</v>
      </c>
      <c r="W19">
        <v>41.002850000000002</v>
      </c>
      <c r="X19">
        <v>142.35257799999999</v>
      </c>
      <c r="Y19">
        <v>0</v>
      </c>
      <c r="Z19">
        <v>6.3244170000000004</v>
      </c>
      <c r="AA19">
        <v>41.166899999999998</v>
      </c>
      <c r="AB19">
        <v>0</v>
      </c>
      <c r="AC19">
        <v>0</v>
      </c>
      <c r="AD19">
        <v>26.387636000000001</v>
      </c>
      <c r="AE19">
        <v>47.706277</v>
      </c>
      <c r="AF19">
        <v>8.5634099999999993</v>
      </c>
      <c r="AG19">
        <v>18.448098000000002</v>
      </c>
      <c r="AH19">
        <v>67.716656</v>
      </c>
      <c r="AI19">
        <v>0</v>
      </c>
      <c r="AJ19">
        <v>0</v>
      </c>
      <c r="AK19">
        <v>48.983400000000003</v>
      </c>
      <c r="AL19">
        <v>57.187829999999998</v>
      </c>
      <c r="AM19">
        <v>5.0939259999999997</v>
      </c>
      <c r="AN19">
        <v>0.75687800000000005</v>
      </c>
      <c r="AO19">
        <v>20.710830000000001</v>
      </c>
      <c r="AP19">
        <v>11.125484999999999</v>
      </c>
      <c r="AQ19">
        <v>0</v>
      </c>
      <c r="AR19">
        <v>12.784319999999999</v>
      </c>
      <c r="AS19">
        <v>11.034003</v>
      </c>
      <c r="AT19">
        <v>10.853934000000001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67.820000000000007</v>
      </c>
      <c r="BA19">
        <f t="shared" si="1"/>
        <v>2090.04439</v>
      </c>
      <c r="BD19">
        <v>21.28</v>
      </c>
      <c r="BE19">
        <v>4.18</v>
      </c>
      <c r="BF19">
        <v>1.55</v>
      </c>
      <c r="BG19">
        <v>0</v>
      </c>
      <c r="BH19">
        <v>5.25</v>
      </c>
      <c r="BI19">
        <v>6.56</v>
      </c>
      <c r="BJ19">
        <v>2.0699999999999998</v>
      </c>
      <c r="BK19">
        <v>3.89</v>
      </c>
      <c r="BL19">
        <v>1.85</v>
      </c>
      <c r="BM19">
        <v>0</v>
      </c>
      <c r="BN19">
        <v>0</v>
      </c>
      <c r="BO19">
        <v>14.75</v>
      </c>
      <c r="BP19">
        <v>3.58</v>
      </c>
      <c r="BQ19">
        <v>0</v>
      </c>
      <c r="BR19">
        <v>2.62</v>
      </c>
      <c r="BS19">
        <v>0.24</v>
      </c>
      <c r="BT19">
        <v>0</v>
      </c>
      <c r="BU19">
        <v>0</v>
      </c>
      <c r="BV19">
        <v>0</v>
      </c>
      <c r="BW19">
        <f t="shared" si="2"/>
        <v>67.820000000000007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182.132363</v>
      </c>
      <c r="L20">
        <v>488.26336600000002</v>
      </c>
      <c r="M20">
        <v>44.39</v>
      </c>
      <c r="N20">
        <v>113.99062499999999</v>
      </c>
      <c r="O20">
        <v>119.337328</v>
      </c>
      <c r="P20">
        <v>134.43414999999999</v>
      </c>
      <c r="Q20">
        <v>16.672979999999999</v>
      </c>
      <c r="R20">
        <v>33.411194999999999</v>
      </c>
      <c r="S20">
        <v>20.927955000000001</v>
      </c>
      <c r="T20">
        <v>0</v>
      </c>
      <c r="U20">
        <v>267.06375000000003</v>
      </c>
      <c r="V20">
        <v>13.751250000000001</v>
      </c>
      <c r="W20">
        <v>41.002850000000002</v>
      </c>
      <c r="X20">
        <v>142.35257799999999</v>
      </c>
      <c r="Y20">
        <v>0</v>
      </c>
      <c r="Z20">
        <v>6.3244170000000004</v>
      </c>
      <c r="AA20">
        <v>41.166899999999998</v>
      </c>
      <c r="AB20">
        <v>0</v>
      </c>
      <c r="AC20">
        <v>0</v>
      </c>
      <c r="AD20">
        <v>26.387636000000001</v>
      </c>
      <c r="AE20">
        <v>47.706277</v>
      </c>
      <c r="AF20">
        <v>8.5634099999999993</v>
      </c>
      <c r="AG20">
        <v>18.448098000000002</v>
      </c>
      <c r="AH20">
        <v>67.716656</v>
      </c>
      <c r="AI20">
        <v>0</v>
      </c>
      <c r="AJ20">
        <v>0</v>
      </c>
      <c r="AK20">
        <v>48.983400000000003</v>
      </c>
      <c r="AL20">
        <v>77.371769999999998</v>
      </c>
      <c r="AM20">
        <v>5.0939259999999997</v>
      </c>
      <c r="AN20">
        <v>0.75687800000000005</v>
      </c>
      <c r="AO20">
        <v>20.710830000000001</v>
      </c>
      <c r="AP20">
        <v>11.125484999999999</v>
      </c>
      <c r="AQ20">
        <v>0</v>
      </c>
      <c r="AR20">
        <v>12.784319999999999</v>
      </c>
      <c r="AS20">
        <v>11.034003</v>
      </c>
      <c r="AT20">
        <v>10.853934000000001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67.820000000000007</v>
      </c>
      <c r="BA20">
        <f t="shared" si="1"/>
        <v>2100.5783300000003</v>
      </c>
      <c r="BD20">
        <v>21.28</v>
      </c>
      <c r="BE20">
        <v>4.18</v>
      </c>
      <c r="BF20">
        <v>1.55</v>
      </c>
      <c r="BG20">
        <v>0</v>
      </c>
      <c r="BH20">
        <v>5.25</v>
      </c>
      <c r="BI20">
        <v>6.56</v>
      </c>
      <c r="BJ20">
        <v>2.0699999999999998</v>
      </c>
      <c r="BK20">
        <v>3.89</v>
      </c>
      <c r="BL20">
        <v>1.85</v>
      </c>
      <c r="BM20">
        <v>0</v>
      </c>
      <c r="BN20">
        <v>0</v>
      </c>
      <c r="BO20">
        <v>14.75</v>
      </c>
      <c r="BP20">
        <v>3.58</v>
      </c>
      <c r="BQ20">
        <v>0</v>
      </c>
      <c r="BR20">
        <v>2.62</v>
      </c>
      <c r="BS20">
        <v>0.24</v>
      </c>
      <c r="BT20">
        <v>0</v>
      </c>
      <c r="BU20">
        <v>0</v>
      </c>
      <c r="BV20">
        <v>0</v>
      </c>
      <c r="BW20">
        <f t="shared" si="2"/>
        <v>67.820000000000007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182.132363</v>
      </c>
      <c r="L21">
        <v>482.473366</v>
      </c>
      <c r="M21">
        <v>44.39</v>
      </c>
      <c r="N21">
        <v>113.99062499999999</v>
      </c>
      <c r="O21">
        <v>119.337328</v>
      </c>
      <c r="P21">
        <v>134.43414999999999</v>
      </c>
      <c r="Q21">
        <v>16.672979999999999</v>
      </c>
      <c r="R21">
        <v>33.411194999999999</v>
      </c>
      <c r="S21">
        <v>20.927955000000001</v>
      </c>
      <c r="T21">
        <v>0</v>
      </c>
      <c r="U21">
        <v>267.06375000000003</v>
      </c>
      <c r="V21">
        <v>13.751250000000001</v>
      </c>
      <c r="W21">
        <v>41.002850000000002</v>
      </c>
      <c r="X21">
        <v>142.35257799999999</v>
      </c>
      <c r="Y21">
        <v>0</v>
      </c>
      <c r="Z21">
        <v>6.3244170000000004</v>
      </c>
      <c r="AA21">
        <v>41.166899999999998</v>
      </c>
      <c r="AB21">
        <v>0</v>
      </c>
      <c r="AC21">
        <v>0</v>
      </c>
      <c r="AD21">
        <v>26.387636000000001</v>
      </c>
      <c r="AE21">
        <v>47.706277</v>
      </c>
      <c r="AF21">
        <v>8.5634099999999993</v>
      </c>
      <c r="AG21">
        <v>18.448098000000002</v>
      </c>
      <c r="AH21">
        <v>67.716656</v>
      </c>
      <c r="AI21">
        <v>0</v>
      </c>
      <c r="AJ21">
        <v>0</v>
      </c>
      <c r="AK21">
        <v>48.983400000000003</v>
      </c>
      <c r="AL21">
        <v>77.371769999999998</v>
      </c>
      <c r="AM21">
        <v>5.0939259999999997</v>
      </c>
      <c r="AN21">
        <v>0.75687800000000005</v>
      </c>
      <c r="AO21">
        <v>20.710830000000001</v>
      </c>
      <c r="AP21">
        <v>11.125484999999999</v>
      </c>
      <c r="AQ21">
        <v>0</v>
      </c>
      <c r="AR21">
        <v>12.784319999999999</v>
      </c>
      <c r="AS21">
        <v>11.034003</v>
      </c>
      <c r="AT21">
        <v>10.853934000000001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67.960000000000022</v>
      </c>
      <c r="BA21">
        <f t="shared" si="1"/>
        <v>2094.9283300000002</v>
      </c>
      <c r="BD21">
        <v>21.28</v>
      </c>
      <c r="BE21">
        <v>4.18</v>
      </c>
      <c r="BF21">
        <v>1.55</v>
      </c>
      <c r="BG21">
        <v>0</v>
      </c>
      <c r="BH21">
        <v>5.25</v>
      </c>
      <c r="BI21">
        <v>6.56</v>
      </c>
      <c r="BJ21">
        <v>2.23</v>
      </c>
      <c r="BK21">
        <v>3.89</v>
      </c>
      <c r="BL21">
        <v>1.84</v>
      </c>
      <c r="BM21">
        <v>0</v>
      </c>
      <c r="BN21">
        <v>0</v>
      </c>
      <c r="BO21">
        <v>14.75</v>
      </c>
      <c r="BP21">
        <v>3.58</v>
      </c>
      <c r="BQ21">
        <v>0</v>
      </c>
      <c r="BR21">
        <v>2.62</v>
      </c>
      <c r="BS21">
        <v>0.23</v>
      </c>
      <c r="BT21">
        <v>0</v>
      </c>
      <c r="BU21">
        <v>0</v>
      </c>
      <c r="BV21">
        <v>0</v>
      </c>
      <c r="BW21">
        <f t="shared" si="2"/>
        <v>67.960000000000022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182.132363</v>
      </c>
      <c r="L22">
        <v>477.64836600000001</v>
      </c>
      <c r="M22">
        <v>44.39</v>
      </c>
      <c r="N22">
        <v>113.99062499999999</v>
      </c>
      <c r="O22">
        <v>119.337328</v>
      </c>
      <c r="P22">
        <v>134.43414999999999</v>
      </c>
      <c r="Q22">
        <v>16.672979999999999</v>
      </c>
      <c r="R22">
        <v>33.411194999999999</v>
      </c>
      <c r="S22">
        <v>20.927955000000001</v>
      </c>
      <c r="T22">
        <v>0</v>
      </c>
      <c r="U22">
        <v>267.06375000000003</v>
      </c>
      <c r="V22">
        <v>13.751250000000001</v>
      </c>
      <c r="W22">
        <v>41.002850000000002</v>
      </c>
      <c r="X22">
        <v>142.35257799999999</v>
      </c>
      <c r="Y22">
        <v>0</v>
      </c>
      <c r="Z22">
        <v>6.3244170000000004</v>
      </c>
      <c r="AA22">
        <v>41.166899999999998</v>
      </c>
      <c r="AB22">
        <v>0</v>
      </c>
      <c r="AC22">
        <v>0</v>
      </c>
      <c r="AD22">
        <v>26.387636000000001</v>
      </c>
      <c r="AE22">
        <v>47.706277</v>
      </c>
      <c r="AF22">
        <v>8.5634099999999993</v>
      </c>
      <c r="AG22">
        <v>18.448098000000002</v>
      </c>
      <c r="AH22">
        <v>67.716656</v>
      </c>
      <c r="AI22">
        <v>0</v>
      </c>
      <c r="AJ22">
        <v>0</v>
      </c>
      <c r="AK22">
        <v>48.983400000000003</v>
      </c>
      <c r="AL22">
        <v>77.371769999999998</v>
      </c>
      <c r="AM22">
        <v>5.0939259999999997</v>
      </c>
      <c r="AN22">
        <v>0.75687800000000005</v>
      </c>
      <c r="AO22">
        <v>20.710830000000001</v>
      </c>
      <c r="AP22">
        <v>11.125484999999999</v>
      </c>
      <c r="AQ22">
        <v>0</v>
      </c>
      <c r="AR22">
        <v>12.784319999999999</v>
      </c>
      <c r="AS22">
        <v>11.034003</v>
      </c>
      <c r="AT22">
        <v>10.853934000000001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67.940000000000012</v>
      </c>
      <c r="BA22">
        <f t="shared" si="1"/>
        <v>2090.0833299999999</v>
      </c>
      <c r="BD22">
        <v>21.28</v>
      </c>
      <c r="BE22">
        <v>4.18</v>
      </c>
      <c r="BF22">
        <v>1.53</v>
      </c>
      <c r="BG22">
        <v>0</v>
      </c>
      <c r="BH22">
        <v>5.25</v>
      </c>
      <c r="BI22">
        <v>6.56</v>
      </c>
      <c r="BJ22">
        <v>2.23</v>
      </c>
      <c r="BK22">
        <v>3.89</v>
      </c>
      <c r="BL22">
        <v>1.84</v>
      </c>
      <c r="BM22">
        <v>0</v>
      </c>
      <c r="BN22">
        <v>0</v>
      </c>
      <c r="BO22">
        <v>14.75</v>
      </c>
      <c r="BP22">
        <v>3.58</v>
      </c>
      <c r="BQ22">
        <v>0</v>
      </c>
      <c r="BR22">
        <v>2.62</v>
      </c>
      <c r="BS22">
        <v>0.23</v>
      </c>
      <c r="BT22">
        <v>0</v>
      </c>
      <c r="BU22">
        <v>0</v>
      </c>
      <c r="BV22">
        <v>0</v>
      </c>
      <c r="BW22">
        <f t="shared" si="2"/>
        <v>67.940000000000012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182.132363</v>
      </c>
      <c r="L23">
        <v>478.61336599999998</v>
      </c>
      <c r="M23">
        <v>44.39</v>
      </c>
      <c r="N23">
        <v>113.99062499999999</v>
      </c>
      <c r="O23">
        <v>119.337328</v>
      </c>
      <c r="P23">
        <v>134.43414999999999</v>
      </c>
      <c r="Q23">
        <v>16.672979999999999</v>
      </c>
      <c r="R23">
        <v>33.411194999999999</v>
      </c>
      <c r="S23">
        <v>20.927955000000001</v>
      </c>
      <c r="T23">
        <v>0</v>
      </c>
      <c r="U23">
        <v>267.06375000000003</v>
      </c>
      <c r="V23">
        <v>13.751250000000001</v>
      </c>
      <c r="W23">
        <v>41.002850000000002</v>
      </c>
      <c r="X23">
        <v>142.35257799999999</v>
      </c>
      <c r="Y23">
        <v>0</v>
      </c>
      <c r="Z23">
        <v>6.3244170000000004</v>
      </c>
      <c r="AA23">
        <v>41.166899999999998</v>
      </c>
      <c r="AB23">
        <v>0</v>
      </c>
      <c r="AC23">
        <v>0</v>
      </c>
      <c r="AD23">
        <v>26.387636000000001</v>
      </c>
      <c r="AE23">
        <v>47.706277</v>
      </c>
      <c r="AF23">
        <v>8.5634099999999993</v>
      </c>
      <c r="AG23">
        <v>18.448098000000002</v>
      </c>
      <c r="AH23">
        <v>67.716656</v>
      </c>
      <c r="AI23">
        <v>13.512895</v>
      </c>
      <c r="AJ23">
        <v>0</v>
      </c>
      <c r="AK23">
        <v>48.983400000000003</v>
      </c>
      <c r="AL23">
        <v>77.371769999999998</v>
      </c>
      <c r="AM23">
        <v>5.0939259999999997</v>
      </c>
      <c r="AN23">
        <v>0.75687800000000005</v>
      </c>
      <c r="AO23">
        <v>20.710830000000001</v>
      </c>
      <c r="AP23">
        <v>11.125484999999999</v>
      </c>
      <c r="AQ23">
        <v>0</v>
      </c>
      <c r="AR23">
        <v>12.784319999999999</v>
      </c>
      <c r="AS23">
        <v>11.034003</v>
      </c>
      <c r="AT23">
        <v>10.853934000000001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67.990000000000009</v>
      </c>
      <c r="BA23">
        <f t="shared" si="1"/>
        <v>2104.6112250000001</v>
      </c>
      <c r="BD23">
        <v>21.28</v>
      </c>
      <c r="BE23">
        <v>4.18</v>
      </c>
      <c r="BF23">
        <v>1.62</v>
      </c>
      <c r="BG23">
        <v>0</v>
      </c>
      <c r="BH23">
        <v>5.25</v>
      </c>
      <c r="BI23">
        <v>6.56</v>
      </c>
      <c r="BJ23">
        <v>2.23</v>
      </c>
      <c r="BK23">
        <v>3.89</v>
      </c>
      <c r="BL23">
        <v>1.84</v>
      </c>
      <c r="BM23">
        <v>0</v>
      </c>
      <c r="BN23">
        <v>0</v>
      </c>
      <c r="BO23">
        <v>14.75</v>
      </c>
      <c r="BP23">
        <v>3.58</v>
      </c>
      <c r="BQ23">
        <v>0</v>
      </c>
      <c r="BR23">
        <v>2.62</v>
      </c>
      <c r="BS23">
        <v>0.19</v>
      </c>
      <c r="BT23">
        <v>0</v>
      </c>
      <c r="BU23">
        <v>0</v>
      </c>
      <c r="BV23">
        <v>0</v>
      </c>
      <c r="BW23">
        <f t="shared" si="2"/>
        <v>67.990000000000009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182.132363</v>
      </c>
      <c r="L24">
        <v>487.29836599999999</v>
      </c>
      <c r="M24">
        <v>44.39</v>
      </c>
      <c r="N24">
        <v>113.99062499999999</v>
      </c>
      <c r="O24">
        <v>119.337328</v>
      </c>
      <c r="P24">
        <v>134.43414999999999</v>
      </c>
      <c r="Q24">
        <v>21.0563</v>
      </c>
      <c r="R24">
        <v>40.906446000000003</v>
      </c>
      <c r="S24">
        <v>25.466446000000001</v>
      </c>
      <c r="T24">
        <v>0</v>
      </c>
      <c r="U24">
        <v>267.06375000000003</v>
      </c>
      <c r="V24">
        <v>13.751250000000001</v>
      </c>
      <c r="W24">
        <v>41.002850000000002</v>
      </c>
      <c r="X24">
        <v>142.35257799999999</v>
      </c>
      <c r="Y24">
        <v>0</v>
      </c>
      <c r="Z24">
        <v>6.3244170000000004</v>
      </c>
      <c r="AA24">
        <v>41.166899999999998</v>
      </c>
      <c r="AB24">
        <v>0</v>
      </c>
      <c r="AC24">
        <v>0</v>
      </c>
      <c r="AD24">
        <v>26.387636000000001</v>
      </c>
      <c r="AE24">
        <v>47.706277</v>
      </c>
      <c r="AF24">
        <v>8.5634099999999993</v>
      </c>
      <c r="AG24">
        <v>18.448098000000002</v>
      </c>
      <c r="AH24">
        <v>67.716656</v>
      </c>
      <c r="AI24">
        <v>13.512895</v>
      </c>
      <c r="AJ24">
        <v>0</v>
      </c>
      <c r="AK24">
        <v>48.983400000000003</v>
      </c>
      <c r="AL24">
        <v>77.371769999999998</v>
      </c>
      <c r="AM24">
        <v>5.0939259999999997</v>
      </c>
      <c r="AN24">
        <v>0.75687800000000005</v>
      </c>
      <c r="AO24">
        <v>20.710830000000001</v>
      </c>
      <c r="AP24">
        <v>11.125484999999999</v>
      </c>
      <c r="AQ24">
        <v>0</v>
      </c>
      <c r="AR24">
        <v>12.784319999999999</v>
      </c>
      <c r="AS24">
        <v>11.034003</v>
      </c>
      <c r="AT24">
        <v>10.853934000000001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67.990000000000009</v>
      </c>
      <c r="BA24">
        <f t="shared" si="1"/>
        <v>2129.7132870000005</v>
      </c>
      <c r="BD24">
        <v>21.28</v>
      </c>
      <c r="BE24">
        <v>4.18</v>
      </c>
      <c r="BF24">
        <v>1.62</v>
      </c>
      <c r="BG24">
        <v>0</v>
      </c>
      <c r="BH24">
        <v>5.25</v>
      </c>
      <c r="BI24">
        <v>6.56</v>
      </c>
      <c r="BJ24">
        <v>2.23</v>
      </c>
      <c r="BK24">
        <v>3.89</v>
      </c>
      <c r="BL24">
        <v>1.84</v>
      </c>
      <c r="BM24">
        <v>0</v>
      </c>
      <c r="BN24">
        <v>0</v>
      </c>
      <c r="BO24">
        <v>14.75</v>
      </c>
      <c r="BP24">
        <v>3.58</v>
      </c>
      <c r="BQ24">
        <v>0</v>
      </c>
      <c r="BR24">
        <v>2.62</v>
      </c>
      <c r="BS24">
        <v>0.19</v>
      </c>
      <c r="BT24">
        <v>0</v>
      </c>
      <c r="BU24">
        <v>0</v>
      </c>
      <c r="BV24">
        <v>0</v>
      </c>
      <c r="BW24">
        <f t="shared" si="2"/>
        <v>67.990000000000009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182.132363</v>
      </c>
      <c r="L25">
        <v>495.01836600000001</v>
      </c>
      <c r="M25">
        <v>44.39</v>
      </c>
      <c r="N25">
        <v>113.99062499999999</v>
      </c>
      <c r="O25">
        <v>119.337328</v>
      </c>
      <c r="P25">
        <v>134.43414999999999</v>
      </c>
      <c r="Q25">
        <v>21.0563</v>
      </c>
      <c r="R25">
        <v>40.906446000000003</v>
      </c>
      <c r="S25">
        <v>25.466446000000001</v>
      </c>
      <c r="T25">
        <v>0</v>
      </c>
      <c r="U25">
        <v>267.06375000000003</v>
      </c>
      <c r="V25">
        <v>13.751250000000001</v>
      </c>
      <c r="W25">
        <v>41.002850000000002</v>
      </c>
      <c r="X25">
        <v>142.35257799999999</v>
      </c>
      <c r="Y25">
        <v>0</v>
      </c>
      <c r="Z25">
        <v>6.3244170000000004</v>
      </c>
      <c r="AA25">
        <v>41.166899999999998</v>
      </c>
      <c r="AB25">
        <v>0</v>
      </c>
      <c r="AC25">
        <v>0</v>
      </c>
      <c r="AD25">
        <v>35.265098999999999</v>
      </c>
      <c r="AE25">
        <v>47.706277</v>
      </c>
      <c r="AF25">
        <v>8.5634099999999993</v>
      </c>
      <c r="AG25">
        <v>18.448098000000002</v>
      </c>
      <c r="AH25">
        <v>67.716656</v>
      </c>
      <c r="AI25">
        <v>13.512895</v>
      </c>
      <c r="AJ25">
        <v>0</v>
      </c>
      <c r="AK25">
        <v>48.983400000000003</v>
      </c>
      <c r="AL25">
        <v>77.371769999999998</v>
      </c>
      <c r="AM25">
        <v>10.187851999999999</v>
      </c>
      <c r="AN25">
        <v>0.75687800000000005</v>
      </c>
      <c r="AO25">
        <v>20.710830000000001</v>
      </c>
      <c r="AP25">
        <v>11.125484999999999</v>
      </c>
      <c r="AQ25">
        <v>0</v>
      </c>
      <c r="AR25">
        <v>12.784319999999999</v>
      </c>
      <c r="AS25">
        <v>11.034003</v>
      </c>
      <c r="AT25">
        <v>10.853934000000001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66.17</v>
      </c>
      <c r="BA25">
        <f t="shared" si="1"/>
        <v>2149.5846760000004</v>
      </c>
      <c r="BD25">
        <v>21.28</v>
      </c>
      <c r="BE25">
        <v>4.18</v>
      </c>
      <c r="BF25">
        <v>1.33</v>
      </c>
      <c r="BG25">
        <v>0</v>
      </c>
      <c r="BH25">
        <v>5.25</v>
      </c>
      <c r="BI25">
        <v>6.56</v>
      </c>
      <c r="BJ25">
        <v>2.23</v>
      </c>
      <c r="BK25">
        <v>3.89</v>
      </c>
      <c r="BL25">
        <v>1.87</v>
      </c>
      <c r="BM25">
        <v>0</v>
      </c>
      <c r="BN25">
        <v>0</v>
      </c>
      <c r="BO25">
        <v>14.75</v>
      </c>
      <c r="BP25">
        <v>3.58</v>
      </c>
      <c r="BQ25">
        <v>0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66.17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182.132363</v>
      </c>
      <c r="L26">
        <v>505.63336600000002</v>
      </c>
      <c r="M26">
        <v>44.39</v>
      </c>
      <c r="N26">
        <v>113.99062499999999</v>
      </c>
      <c r="O26">
        <v>119.337328</v>
      </c>
      <c r="P26">
        <v>134.43414999999999</v>
      </c>
      <c r="Q26">
        <v>21.0563</v>
      </c>
      <c r="R26">
        <v>40.906446000000003</v>
      </c>
      <c r="S26">
        <v>25.466446000000001</v>
      </c>
      <c r="T26">
        <v>0</v>
      </c>
      <c r="U26">
        <v>267.06375000000003</v>
      </c>
      <c r="V26">
        <v>13.751250000000001</v>
      </c>
      <c r="W26">
        <v>41.002850000000002</v>
      </c>
      <c r="X26">
        <v>142.35257799999999</v>
      </c>
      <c r="Y26">
        <v>0</v>
      </c>
      <c r="Z26">
        <v>6.3244170000000004</v>
      </c>
      <c r="AA26">
        <v>41.166899999999998</v>
      </c>
      <c r="AB26">
        <v>0</v>
      </c>
      <c r="AC26">
        <v>0</v>
      </c>
      <c r="AD26">
        <v>35.265098999999999</v>
      </c>
      <c r="AE26">
        <v>47.706277</v>
      </c>
      <c r="AF26">
        <v>8.5634099999999993</v>
      </c>
      <c r="AG26">
        <v>18.448098000000002</v>
      </c>
      <c r="AH26">
        <v>67.716656</v>
      </c>
      <c r="AI26">
        <v>13.512895</v>
      </c>
      <c r="AJ26">
        <v>0</v>
      </c>
      <c r="AK26">
        <v>48.983400000000003</v>
      </c>
      <c r="AL26">
        <v>56.066499999999998</v>
      </c>
      <c r="AM26">
        <v>15.189162</v>
      </c>
      <c r="AN26">
        <v>0.75687800000000005</v>
      </c>
      <c r="AO26">
        <v>20.710830000000001</v>
      </c>
      <c r="AP26">
        <v>11.125484999999999</v>
      </c>
      <c r="AQ26">
        <v>0</v>
      </c>
      <c r="AR26">
        <v>12.784319999999999</v>
      </c>
      <c r="AS26">
        <v>11.034003</v>
      </c>
      <c r="AT26">
        <v>10.853934000000001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65.84</v>
      </c>
      <c r="BA26">
        <f t="shared" si="1"/>
        <v>2143.5657160000005</v>
      </c>
      <c r="BD26">
        <v>21.28</v>
      </c>
      <c r="BE26">
        <v>4.18</v>
      </c>
      <c r="BF26">
        <v>1.33</v>
      </c>
      <c r="BG26">
        <v>0</v>
      </c>
      <c r="BH26">
        <v>5.25</v>
      </c>
      <c r="BI26">
        <v>6.56</v>
      </c>
      <c r="BJ26">
        <v>2.23</v>
      </c>
      <c r="BK26">
        <v>3.97</v>
      </c>
      <c r="BL26">
        <v>1.46</v>
      </c>
      <c r="BM26">
        <v>0</v>
      </c>
      <c r="BN26">
        <v>0</v>
      </c>
      <c r="BO26">
        <v>14.75</v>
      </c>
      <c r="BP26">
        <v>3.58</v>
      </c>
      <c r="BQ26">
        <v>0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65.84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182.132363</v>
      </c>
      <c r="L27">
        <v>569.32336599999996</v>
      </c>
      <c r="M27">
        <v>44.39</v>
      </c>
      <c r="N27">
        <v>113.99062499999999</v>
      </c>
      <c r="O27">
        <v>119.337328</v>
      </c>
      <c r="P27">
        <v>134.43414999999999</v>
      </c>
      <c r="Q27">
        <v>21.0563</v>
      </c>
      <c r="R27">
        <v>40.906446000000003</v>
      </c>
      <c r="S27">
        <v>25.466446000000001</v>
      </c>
      <c r="T27">
        <v>0</v>
      </c>
      <c r="U27">
        <v>267.06375000000003</v>
      </c>
      <c r="V27">
        <v>13.751250000000001</v>
      </c>
      <c r="W27">
        <v>41.002850000000002</v>
      </c>
      <c r="X27">
        <v>142.35257799999999</v>
      </c>
      <c r="Y27">
        <v>0</v>
      </c>
      <c r="Z27">
        <v>12.648834000000001</v>
      </c>
      <c r="AA27">
        <v>41.166899999999998</v>
      </c>
      <c r="AB27">
        <v>0</v>
      </c>
      <c r="AC27">
        <v>0</v>
      </c>
      <c r="AD27">
        <v>35.265098999999999</v>
      </c>
      <c r="AE27">
        <v>47.706277</v>
      </c>
      <c r="AF27">
        <v>8.5634099999999993</v>
      </c>
      <c r="AG27">
        <v>18.448098000000002</v>
      </c>
      <c r="AH27">
        <v>67.716656</v>
      </c>
      <c r="AI27">
        <v>47.172288000000002</v>
      </c>
      <c r="AJ27">
        <v>0</v>
      </c>
      <c r="AK27">
        <v>48.983400000000003</v>
      </c>
      <c r="AL27">
        <v>33.639899999999997</v>
      </c>
      <c r="AM27">
        <v>15.189162</v>
      </c>
      <c r="AN27">
        <v>0.75687800000000005</v>
      </c>
      <c r="AO27">
        <v>20.710830000000001</v>
      </c>
      <c r="AP27">
        <v>11.125484999999999</v>
      </c>
      <c r="AQ27">
        <v>15.016365</v>
      </c>
      <c r="AR27">
        <v>51.137279999999997</v>
      </c>
      <c r="AS27">
        <v>31.025020000000001</v>
      </c>
      <c r="AT27">
        <v>10.853934000000001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65.94</v>
      </c>
      <c r="BA27">
        <f t="shared" si="1"/>
        <v>2298.2732680000008</v>
      </c>
      <c r="BD27">
        <v>21.28</v>
      </c>
      <c r="BE27">
        <v>4.18</v>
      </c>
      <c r="BF27">
        <v>1.18</v>
      </c>
      <c r="BG27">
        <v>0</v>
      </c>
      <c r="BH27">
        <v>5.42</v>
      </c>
      <c r="BI27">
        <v>6.69</v>
      </c>
      <c r="BJ27">
        <v>2.23</v>
      </c>
      <c r="BK27">
        <v>3.97</v>
      </c>
      <c r="BL27">
        <v>0.96</v>
      </c>
      <c r="BM27">
        <v>0</v>
      </c>
      <c r="BN27">
        <v>0</v>
      </c>
      <c r="BO27">
        <v>15.12</v>
      </c>
      <c r="BP27">
        <v>3.72</v>
      </c>
      <c r="BQ27">
        <v>0</v>
      </c>
      <c r="BR27">
        <v>1</v>
      </c>
      <c r="BS27">
        <v>0.19</v>
      </c>
      <c r="BT27">
        <v>0</v>
      </c>
      <c r="BU27">
        <v>0</v>
      </c>
      <c r="BV27">
        <v>0</v>
      </c>
      <c r="BW27">
        <f t="shared" si="2"/>
        <v>65.94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206.257363</v>
      </c>
      <c r="L28">
        <v>549.05836599999998</v>
      </c>
      <c r="M28">
        <v>44.39</v>
      </c>
      <c r="N28">
        <v>113.99062499999999</v>
      </c>
      <c r="O28">
        <v>119.337328</v>
      </c>
      <c r="P28">
        <v>134.43414999999999</v>
      </c>
      <c r="Q28">
        <v>21.0563</v>
      </c>
      <c r="R28">
        <v>40.906446000000003</v>
      </c>
      <c r="S28">
        <v>25.466446000000001</v>
      </c>
      <c r="T28">
        <v>0</v>
      </c>
      <c r="U28">
        <v>267.06375000000003</v>
      </c>
      <c r="V28">
        <v>13.751250000000001</v>
      </c>
      <c r="W28">
        <v>41.002850000000002</v>
      </c>
      <c r="X28">
        <v>142.35257799999999</v>
      </c>
      <c r="Y28">
        <v>0</v>
      </c>
      <c r="Z28">
        <v>12.648834000000001</v>
      </c>
      <c r="AA28">
        <v>41.166899999999998</v>
      </c>
      <c r="AB28">
        <v>0</v>
      </c>
      <c r="AC28">
        <v>0</v>
      </c>
      <c r="AD28">
        <v>35.265098999999999</v>
      </c>
      <c r="AE28">
        <v>47.706277</v>
      </c>
      <c r="AF28">
        <v>8.5634099999999993</v>
      </c>
      <c r="AG28">
        <v>18.448098000000002</v>
      </c>
      <c r="AH28">
        <v>67.716656</v>
      </c>
      <c r="AI28">
        <v>47.172288000000002</v>
      </c>
      <c r="AJ28">
        <v>0</v>
      </c>
      <c r="AK28">
        <v>48.983400000000003</v>
      </c>
      <c r="AL28">
        <v>33.639899999999997</v>
      </c>
      <c r="AM28">
        <v>15.189162</v>
      </c>
      <c r="AN28">
        <v>0.75687800000000005</v>
      </c>
      <c r="AO28">
        <v>20.710830000000001</v>
      </c>
      <c r="AP28">
        <v>11.125484999999999</v>
      </c>
      <c r="AQ28">
        <v>30.032730000000001</v>
      </c>
      <c r="AR28">
        <v>51.137279999999997</v>
      </c>
      <c r="AS28">
        <v>31.025020000000001</v>
      </c>
      <c r="AT28">
        <v>10.853934000000001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65.67</v>
      </c>
      <c r="BA28">
        <f t="shared" si="1"/>
        <v>2316.8796330000005</v>
      </c>
      <c r="BD28">
        <v>21.28</v>
      </c>
      <c r="BE28">
        <v>4.18</v>
      </c>
      <c r="BF28">
        <v>1.18</v>
      </c>
      <c r="BG28">
        <v>0</v>
      </c>
      <c r="BH28">
        <v>5.42</v>
      </c>
      <c r="BI28">
        <v>6.69</v>
      </c>
      <c r="BJ28">
        <v>1.96</v>
      </c>
      <c r="BK28">
        <v>3.97</v>
      </c>
      <c r="BL28">
        <v>0.96</v>
      </c>
      <c r="BM28">
        <v>0</v>
      </c>
      <c r="BN28">
        <v>0</v>
      </c>
      <c r="BO28">
        <v>15.12</v>
      </c>
      <c r="BP28">
        <v>3.72</v>
      </c>
      <c r="BQ28">
        <v>0</v>
      </c>
      <c r="BR28">
        <v>1</v>
      </c>
      <c r="BS28">
        <v>0.19</v>
      </c>
      <c r="BT28">
        <v>0</v>
      </c>
      <c r="BU28">
        <v>0</v>
      </c>
      <c r="BV28">
        <v>0</v>
      </c>
      <c r="BW28">
        <f t="shared" si="2"/>
        <v>65.67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206.257363</v>
      </c>
      <c r="L29">
        <v>572.21836599999995</v>
      </c>
      <c r="M29">
        <v>44.39</v>
      </c>
      <c r="N29">
        <v>113.99062499999999</v>
      </c>
      <c r="O29">
        <v>119.337328</v>
      </c>
      <c r="P29">
        <v>134.43414999999999</v>
      </c>
      <c r="Q29">
        <v>21.0563</v>
      </c>
      <c r="R29">
        <v>40.906446000000003</v>
      </c>
      <c r="S29">
        <v>25.466446000000001</v>
      </c>
      <c r="T29">
        <v>0</v>
      </c>
      <c r="U29">
        <v>267.06375000000003</v>
      </c>
      <c r="V29">
        <v>13.751250000000001</v>
      </c>
      <c r="W29">
        <v>41.002850000000002</v>
      </c>
      <c r="X29">
        <v>142.35257799999999</v>
      </c>
      <c r="Y29">
        <v>0</v>
      </c>
      <c r="Z29">
        <v>12.648834000000001</v>
      </c>
      <c r="AA29">
        <v>41.166899999999998</v>
      </c>
      <c r="AB29">
        <v>0</v>
      </c>
      <c r="AC29">
        <v>0</v>
      </c>
      <c r="AD29">
        <v>35.265098999999999</v>
      </c>
      <c r="AE29">
        <v>47.706277</v>
      </c>
      <c r="AF29">
        <v>8.5634099999999993</v>
      </c>
      <c r="AG29">
        <v>18.448098000000002</v>
      </c>
      <c r="AH29">
        <v>67.716656</v>
      </c>
      <c r="AI29">
        <v>47.172288000000002</v>
      </c>
      <c r="AJ29">
        <v>0</v>
      </c>
      <c r="AK29">
        <v>48.983400000000003</v>
      </c>
      <c r="AL29">
        <v>33.639899999999997</v>
      </c>
      <c r="AM29">
        <v>15.189162</v>
      </c>
      <c r="AN29">
        <v>0.75687800000000005</v>
      </c>
      <c r="AO29">
        <v>20.710830000000001</v>
      </c>
      <c r="AP29">
        <v>11.125484999999999</v>
      </c>
      <c r="AQ29">
        <v>45.049095000000001</v>
      </c>
      <c r="AR29">
        <v>10.653600000000001</v>
      </c>
      <c r="AS29">
        <v>31.025020000000001</v>
      </c>
      <c r="AT29">
        <v>10.853934000000001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65.59</v>
      </c>
      <c r="BA29">
        <f t="shared" si="1"/>
        <v>2314.492318000001</v>
      </c>
      <c r="BD29">
        <v>21.28</v>
      </c>
      <c r="BE29">
        <v>4.18</v>
      </c>
      <c r="BF29">
        <v>1.18</v>
      </c>
      <c r="BG29">
        <v>0</v>
      </c>
      <c r="BH29">
        <v>5.42</v>
      </c>
      <c r="BI29">
        <v>6.69</v>
      </c>
      <c r="BJ29">
        <v>1.88</v>
      </c>
      <c r="BK29">
        <v>3.97</v>
      </c>
      <c r="BL29">
        <v>0.96</v>
      </c>
      <c r="BM29">
        <v>0</v>
      </c>
      <c r="BN29">
        <v>0</v>
      </c>
      <c r="BO29">
        <v>15.12</v>
      </c>
      <c r="BP29">
        <v>3.72</v>
      </c>
      <c r="BQ29">
        <v>0</v>
      </c>
      <c r="BR29">
        <v>1</v>
      </c>
      <c r="BS29">
        <v>0.19</v>
      </c>
      <c r="BT29">
        <v>0</v>
      </c>
      <c r="BU29">
        <v>0</v>
      </c>
      <c r="BV29">
        <v>0</v>
      </c>
      <c r="BW29">
        <f t="shared" si="2"/>
        <v>65.59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206.257363</v>
      </c>
      <c r="L30">
        <v>543.26836600000001</v>
      </c>
      <c r="M30">
        <v>44.39</v>
      </c>
      <c r="N30">
        <v>113.99062499999999</v>
      </c>
      <c r="O30">
        <v>119.337328</v>
      </c>
      <c r="P30">
        <v>134.43414999999999</v>
      </c>
      <c r="Q30">
        <v>21.0563</v>
      </c>
      <c r="R30">
        <v>40.906446000000003</v>
      </c>
      <c r="S30">
        <v>25.466446000000001</v>
      </c>
      <c r="T30">
        <v>0</v>
      </c>
      <c r="U30">
        <v>267.06375000000003</v>
      </c>
      <c r="V30">
        <v>13.751250000000001</v>
      </c>
      <c r="W30">
        <v>41.002850000000002</v>
      </c>
      <c r="X30">
        <v>142.35257799999999</v>
      </c>
      <c r="Y30">
        <v>0</v>
      </c>
      <c r="Z30">
        <v>12.648834000000001</v>
      </c>
      <c r="AA30">
        <v>41.166899999999998</v>
      </c>
      <c r="AB30">
        <v>0</v>
      </c>
      <c r="AC30">
        <v>0</v>
      </c>
      <c r="AD30">
        <v>35.265098999999999</v>
      </c>
      <c r="AE30">
        <v>47.706277</v>
      </c>
      <c r="AF30">
        <v>8.5634099999999993</v>
      </c>
      <c r="AG30">
        <v>18.448098000000002</v>
      </c>
      <c r="AH30">
        <v>67.716656</v>
      </c>
      <c r="AI30">
        <v>47.172288000000002</v>
      </c>
      <c r="AJ30">
        <v>0</v>
      </c>
      <c r="AK30">
        <v>48.983400000000003</v>
      </c>
      <c r="AL30">
        <v>33.639899999999997</v>
      </c>
      <c r="AM30">
        <v>15.189162</v>
      </c>
      <c r="AN30">
        <v>0.75687800000000005</v>
      </c>
      <c r="AO30">
        <v>20.710830000000001</v>
      </c>
      <c r="AP30">
        <v>11.125484999999999</v>
      </c>
      <c r="AQ30">
        <v>45.049095000000001</v>
      </c>
      <c r="AR30">
        <v>10.653600000000001</v>
      </c>
      <c r="AS30">
        <v>31.025020000000001</v>
      </c>
      <c r="AT30">
        <v>10.853934000000001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65.59</v>
      </c>
      <c r="BA30">
        <f t="shared" si="1"/>
        <v>2285.5423180000007</v>
      </c>
      <c r="BD30">
        <v>21.28</v>
      </c>
      <c r="BE30">
        <v>4.18</v>
      </c>
      <c r="BF30">
        <v>1.18</v>
      </c>
      <c r="BG30">
        <v>0</v>
      </c>
      <c r="BH30">
        <v>5.42</v>
      </c>
      <c r="BI30">
        <v>6.69</v>
      </c>
      <c r="BJ30">
        <v>1.88</v>
      </c>
      <c r="BK30">
        <v>3.97</v>
      </c>
      <c r="BL30">
        <v>0.96</v>
      </c>
      <c r="BM30">
        <v>0</v>
      </c>
      <c r="BN30">
        <v>0</v>
      </c>
      <c r="BO30">
        <v>15.12</v>
      </c>
      <c r="BP30">
        <v>3.72</v>
      </c>
      <c r="BQ30">
        <v>0</v>
      </c>
      <c r="BR30">
        <v>1</v>
      </c>
      <c r="BS30">
        <v>0.19</v>
      </c>
      <c r="BT30">
        <v>0</v>
      </c>
      <c r="BU30">
        <v>0</v>
      </c>
      <c r="BV30">
        <v>0</v>
      </c>
      <c r="BW30">
        <f t="shared" si="2"/>
        <v>65.59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206.257363</v>
      </c>
      <c r="L31">
        <v>470.89336600000001</v>
      </c>
      <c r="M31">
        <v>44.39</v>
      </c>
      <c r="N31">
        <v>113.99062499999999</v>
      </c>
      <c r="O31">
        <v>119.337328</v>
      </c>
      <c r="P31">
        <v>128.10374999999999</v>
      </c>
      <c r="Q31">
        <v>21.0563</v>
      </c>
      <c r="R31">
        <v>40.906446000000003</v>
      </c>
      <c r="S31">
        <v>25.466446000000001</v>
      </c>
      <c r="T31">
        <v>0</v>
      </c>
      <c r="U31">
        <v>267.06375000000003</v>
      </c>
      <c r="V31">
        <v>13.751250000000001</v>
      </c>
      <c r="W31">
        <v>41.002850000000002</v>
      </c>
      <c r="X31">
        <v>142.35257799999999</v>
      </c>
      <c r="Y31">
        <v>0</v>
      </c>
      <c r="Z31">
        <v>12.648834000000001</v>
      </c>
      <c r="AA31">
        <v>41.166899999999998</v>
      </c>
      <c r="AB31">
        <v>0</v>
      </c>
      <c r="AC31">
        <v>0</v>
      </c>
      <c r="AD31">
        <v>35.265098999999999</v>
      </c>
      <c r="AE31">
        <v>47.706277</v>
      </c>
      <c r="AF31">
        <v>8.5634099999999993</v>
      </c>
      <c r="AG31">
        <v>18.448098000000002</v>
      </c>
      <c r="AH31">
        <v>67.716656</v>
      </c>
      <c r="AI31">
        <v>47.172288000000002</v>
      </c>
      <c r="AJ31">
        <v>0</v>
      </c>
      <c r="AK31">
        <v>48.983400000000003</v>
      </c>
      <c r="AL31">
        <v>33.639899999999997</v>
      </c>
      <c r="AM31">
        <v>15.189162</v>
      </c>
      <c r="AN31">
        <v>0.75687800000000005</v>
      </c>
      <c r="AO31">
        <v>20.710830000000001</v>
      </c>
      <c r="AP31">
        <v>11.125484999999999</v>
      </c>
      <c r="AQ31">
        <v>45.049095000000001</v>
      </c>
      <c r="AR31">
        <v>10.653600000000001</v>
      </c>
      <c r="AS31">
        <v>11.034003</v>
      </c>
      <c r="AT31">
        <v>10.853934000000001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65.52000000000001</v>
      </c>
      <c r="BA31">
        <f t="shared" si="1"/>
        <v>2186.7759010000004</v>
      </c>
      <c r="BD31">
        <v>21.28</v>
      </c>
      <c r="BE31">
        <v>4.18</v>
      </c>
      <c r="BF31">
        <v>1.18</v>
      </c>
      <c r="BG31">
        <v>0</v>
      </c>
      <c r="BH31">
        <v>5.42</v>
      </c>
      <c r="BI31">
        <v>6.69</v>
      </c>
      <c r="BJ31">
        <v>1.88</v>
      </c>
      <c r="BK31">
        <v>3.91</v>
      </c>
      <c r="BL31">
        <v>0.95</v>
      </c>
      <c r="BM31">
        <v>0</v>
      </c>
      <c r="BN31">
        <v>0</v>
      </c>
      <c r="BO31">
        <v>15.12</v>
      </c>
      <c r="BP31">
        <v>3.72</v>
      </c>
      <c r="BQ31">
        <v>0</v>
      </c>
      <c r="BR31">
        <v>1</v>
      </c>
      <c r="BS31">
        <v>0.19</v>
      </c>
      <c r="BT31">
        <v>0</v>
      </c>
      <c r="BU31">
        <v>0</v>
      </c>
      <c r="BV31">
        <v>0</v>
      </c>
      <c r="BW31">
        <f t="shared" si="2"/>
        <v>65.52000000000001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206.257363</v>
      </c>
      <c r="L32">
        <v>456.41836599999999</v>
      </c>
      <c r="M32">
        <v>44.39</v>
      </c>
      <c r="N32">
        <v>113.99062499999999</v>
      </c>
      <c r="O32">
        <v>119.337328</v>
      </c>
      <c r="P32">
        <v>128.10374999999999</v>
      </c>
      <c r="Q32">
        <v>21.0563</v>
      </c>
      <c r="R32">
        <v>40.906446000000003</v>
      </c>
      <c r="S32">
        <v>25.466446000000001</v>
      </c>
      <c r="T32">
        <v>0</v>
      </c>
      <c r="U32">
        <v>267.06375000000003</v>
      </c>
      <c r="V32">
        <v>13.751250000000001</v>
      </c>
      <c r="W32">
        <v>41.002850000000002</v>
      </c>
      <c r="X32">
        <v>142.35257799999999</v>
      </c>
      <c r="Y32">
        <v>0</v>
      </c>
      <c r="Z32">
        <v>12.648834000000001</v>
      </c>
      <c r="AA32">
        <v>41.166899999999998</v>
      </c>
      <c r="AB32">
        <v>0</v>
      </c>
      <c r="AC32">
        <v>0</v>
      </c>
      <c r="AD32">
        <v>35.265098999999999</v>
      </c>
      <c r="AE32">
        <v>47.706277</v>
      </c>
      <c r="AF32">
        <v>8.5634099999999993</v>
      </c>
      <c r="AG32">
        <v>18.448098000000002</v>
      </c>
      <c r="AH32">
        <v>67.716656</v>
      </c>
      <c r="AI32">
        <v>47.172288000000002</v>
      </c>
      <c r="AJ32">
        <v>0</v>
      </c>
      <c r="AK32">
        <v>48.983400000000003</v>
      </c>
      <c r="AL32">
        <v>33.639899999999997</v>
      </c>
      <c r="AM32">
        <v>15.189162</v>
      </c>
      <c r="AN32">
        <v>0.75687800000000005</v>
      </c>
      <c r="AO32">
        <v>20.710830000000001</v>
      </c>
      <c r="AP32">
        <v>11.125484999999999</v>
      </c>
      <c r="AQ32">
        <v>45.049095000000001</v>
      </c>
      <c r="AR32">
        <v>10.653600000000001</v>
      </c>
      <c r="AS32">
        <v>11.034003</v>
      </c>
      <c r="AT32">
        <v>10.853934000000001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65.52000000000001</v>
      </c>
      <c r="BA32">
        <f t="shared" si="1"/>
        <v>2172.3009010000005</v>
      </c>
      <c r="BD32">
        <v>21.28</v>
      </c>
      <c r="BE32">
        <v>4.18</v>
      </c>
      <c r="BF32">
        <v>1.18</v>
      </c>
      <c r="BG32">
        <v>0</v>
      </c>
      <c r="BH32">
        <v>5.42</v>
      </c>
      <c r="BI32">
        <v>6.69</v>
      </c>
      <c r="BJ32">
        <v>1.88</v>
      </c>
      <c r="BK32">
        <v>3.91</v>
      </c>
      <c r="BL32">
        <v>0.95</v>
      </c>
      <c r="BM32">
        <v>0</v>
      </c>
      <c r="BN32">
        <v>0</v>
      </c>
      <c r="BO32">
        <v>15.12</v>
      </c>
      <c r="BP32">
        <v>3.72</v>
      </c>
      <c r="BQ32">
        <v>0</v>
      </c>
      <c r="BR32">
        <v>1</v>
      </c>
      <c r="BS32">
        <v>0.19</v>
      </c>
      <c r="BT32">
        <v>0</v>
      </c>
      <c r="BU32">
        <v>0</v>
      </c>
      <c r="BV32">
        <v>0</v>
      </c>
      <c r="BW32">
        <f t="shared" si="2"/>
        <v>65.52000000000001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182.132363</v>
      </c>
      <c r="L33">
        <v>451.593366</v>
      </c>
      <c r="M33">
        <v>44.39</v>
      </c>
      <c r="N33">
        <v>113.99062499999999</v>
      </c>
      <c r="O33">
        <v>119.337328</v>
      </c>
      <c r="P33">
        <v>128.10374999999999</v>
      </c>
      <c r="Q33">
        <v>21.0563</v>
      </c>
      <c r="R33">
        <v>40.906446000000003</v>
      </c>
      <c r="S33">
        <v>25.466446000000001</v>
      </c>
      <c r="T33">
        <v>0</v>
      </c>
      <c r="U33">
        <v>267.06375000000003</v>
      </c>
      <c r="V33">
        <v>13.751250000000001</v>
      </c>
      <c r="W33">
        <v>41.002850000000002</v>
      </c>
      <c r="X33">
        <v>142.35257799999999</v>
      </c>
      <c r="Y33">
        <v>0</v>
      </c>
      <c r="Z33">
        <v>12.648834000000001</v>
      </c>
      <c r="AA33">
        <v>41.166899999999998</v>
      </c>
      <c r="AB33">
        <v>0</v>
      </c>
      <c r="AC33">
        <v>0</v>
      </c>
      <c r="AD33">
        <v>35.265098999999999</v>
      </c>
      <c r="AE33">
        <v>47.706277</v>
      </c>
      <c r="AF33">
        <v>8.5634099999999993</v>
      </c>
      <c r="AG33">
        <v>18.448098000000002</v>
      </c>
      <c r="AH33">
        <v>67.716656</v>
      </c>
      <c r="AI33">
        <v>13.512895</v>
      </c>
      <c r="AJ33">
        <v>0</v>
      </c>
      <c r="AK33">
        <v>48.983400000000003</v>
      </c>
      <c r="AL33">
        <v>33.639899999999997</v>
      </c>
      <c r="AM33">
        <v>10.187851999999999</v>
      </c>
      <c r="AN33">
        <v>0.75687800000000005</v>
      </c>
      <c r="AO33">
        <v>20.710830000000001</v>
      </c>
      <c r="AP33">
        <v>11.125484999999999</v>
      </c>
      <c r="AQ33">
        <v>45.049095000000001</v>
      </c>
      <c r="AR33">
        <v>14.915039999999999</v>
      </c>
      <c r="AS33">
        <v>11.034003</v>
      </c>
      <c r="AT33">
        <v>10.853934000000001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66.13000000000001</v>
      </c>
      <c r="BA33">
        <f t="shared" si="1"/>
        <v>2109.5616380000001</v>
      </c>
      <c r="BD33">
        <v>21.28</v>
      </c>
      <c r="BE33">
        <v>4.18</v>
      </c>
      <c r="BF33">
        <v>1.18</v>
      </c>
      <c r="BG33">
        <v>0</v>
      </c>
      <c r="BH33">
        <v>5.42</v>
      </c>
      <c r="BI33">
        <v>6.69</v>
      </c>
      <c r="BJ33">
        <v>1.99</v>
      </c>
      <c r="BK33">
        <v>3.91</v>
      </c>
      <c r="BL33">
        <v>1.45</v>
      </c>
      <c r="BM33">
        <v>0</v>
      </c>
      <c r="BN33">
        <v>0</v>
      </c>
      <c r="BO33">
        <v>15.12</v>
      </c>
      <c r="BP33">
        <v>3.72</v>
      </c>
      <c r="BQ33">
        <v>0</v>
      </c>
      <c r="BR33">
        <v>1</v>
      </c>
      <c r="BS33">
        <v>0.19</v>
      </c>
      <c r="BT33">
        <v>0</v>
      </c>
      <c r="BU33">
        <v>0</v>
      </c>
      <c r="BV33">
        <v>0</v>
      </c>
      <c r="BW33">
        <f t="shared" si="2"/>
        <v>66.13000000000001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182.132363</v>
      </c>
      <c r="L34">
        <v>440.01336600000002</v>
      </c>
      <c r="M34">
        <v>44.39</v>
      </c>
      <c r="N34">
        <v>113.99062499999999</v>
      </c>
      <c r="O34">
        <v>119.337328</v>
      </c>
      <c r="P34">
        <v>128.10374999999999</v>
      </c>
      <c r="Q34">
        <v>17.508769000000001</v>
      </c>
      <c r="R34">
        <v>33.411194999999999</v>
      </c>
      <c r="S34">
        <v>20.927955000000001</v>
      </c>
      <c r="T34">
        <v>0</v>
      </c>
      <c r="U34">
        <v>267.06375000000003</v>
      </c>
      <c r="V34">
        <v>13.751250000000001</v>
      </c>
      <c r="W34">
        <v>41.002850000000002</v>
      </c>
      <c r="X34">
        <v>142.35257799999999</v>
      </c>
      <c r="Y34">
        <v>0</v>
      </c>
      <c r="Z34">
        <v>12.648834000000001</v>
      </c>
      <c r="AA34">
        <v>41.166899999999998</v>
      </c>
      <c r="AB34">
        <v>0</v>
      </c>
      <c r="AC34">
        <v>0</v>
      </c>
      <c r="AD34">
        <v>35.265098999999999</v>
      </c>
      <c r="AE34">
        <v>47.706277</v>
      </c>
      <c r="AF34">
        <v>8.5634099999999993</v>
      </c>
      <c r="AG34">
        <v>18.448098000000002</v>
      </c>
      <c r="AH34">
        <v>67.716656</v>
      </c>
      <c r="AI34">
        <v>3.0711119999999998</v>
      </c>
      <c r="AJ34">
        <v>0</v>
      </c>
      <c r="AK34">
        <v>48.983400000000003</v>
      </c>
      <c r="AL34">
        <v>33.639899999999997</v>
      </c>
      <c r="AM34">
        <v>5.0939259999999997</v>
      </c>
      <c r="AN34">
        <v>0.75687800000000005</v>
      </c>
      <c r="AO34">
        <v>20.710830000000001</v>
      </c>
      <c r="AP34">
        <v>11.125484999999999</v>
      </c>
      <c r="AQ34">
        <v>30.032730000000001</v>
      </c>
      <c r="AR34">
        <v>14.915039999999999</v>
      </c>
      <c r="AS34">
        <v>11.034003</v>
      </c>
      <c r="AT34">
        <v>10.853934000000001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66.19</v>
      </c>
      <c r="BA34">
        <f t="shared" si="1"/>
        <v>2051.9082910000002</v>
      </c>
      <c r="BD34">
        <v>21.28</v>
      </c>
      <c r="BE34">
        <v>4.18</v>
      </c>
      <c r="BF34">
        <v>1.18</v>
      </c>
      <c r="BG34">
        <v>0</v>
      </c>
      <c r="BH34">
        <v>5.42</v>
      </c>
      <c r="BI34">
        <v>6.69</v>
      </c>
      <c r="BJ34">
        <v>2.02</v>
      </c>
      <c r="BK34">
        <v>3.91</v>
      </c>
      <c r="BL34">
        <v>1.48</v>
      </c>
      <c r="BM34">
        <v>0</v>
      </c>
      <c r="BN34">
        <v>0</v>
      </c>
      <c r="BO34">
        <v>15.12</v>
      </c>
      <c r="BP34">
        <v>3.72</v>
      </c>
      <c r="BQ34">
        <v>0</v>
      </c>
      <c r="BR34">
        <v>1</v>
      </c>
      <c r="BS34">
        <v>0.19</v>
      </c>
      <c r="BT34">
        <v>0</v>
      </c>
      <c r="BU34">
        <v>0</v>
      </c>
      <c r="BV34">
        <v>0</v>
      </c>
      <c r="BW34">
        <f t="shared" si="2"/>
        <v>66.19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182.132363</v>
      </c>
      <c r="L35">
        <v>380.21</v>
      </c>
      <c r="M35">
        <v>44.39</v>
      </c>
      <c r="N35">
        <v>113.99062499999999</v>
      </c>
      <c r="O35">
        <v>119.337328</v>
      </c>
      <c r="P35">
        <v>128.10374999999999</v>
      </c>
      <c r="Q35">
        <v>16.672979999999999</v>
      </c>
      <c r="R35">
        <v>33.411194999999999</v>
      </c>
      <c r="S35">
        <v>20.927955000000001</v>
      </c>
      <c r="T35">
        <v>0</v>
      </c>
      <c r="U35">
        <v>267.06375000000003</v>
      </c>
      <c r="V35">
        <v>13.751250000000001</v>
      </c>
      <c r="W35">
        <v>41.002850000000002</v>
      </c>
      <c r="X35">
        <v>142.35257799999999</v>
      </c>
      <c r="Y35">
        <v>0</v>
      </c>
      <c r="Z35">
        <v>11.4642</v>
      </c>
      <c r="AA35">
        <v>41.166899999999998</v>
      </c>
      <c r="AB35">
        <v>0</v>
      </c>
      <c r="AC35">
        <v>0</v>
      </c>
      <c r="AD35">
        <v>26.387636000000001</v>
      </c>
      <c r="AE35">
        <v>47.706277</v>
      </c>
      <c r="AF35">
        <v>8.5634099999999993</v>
      </c>
      <c r="AG35">
        <v>18.448098000000002</v>
      </c>
      <c r="AH35">
        <v>67.716656</v>
      </c>
      <c r="AI35">
        <v>3.0711119999999998</v>
      </c>
      <c r="AJ35">
        <v>0</v>
      </c>
      <c r="AK35">
        <v>48.983400000000003</v>
      </c>
      <c r="AL35">
        <v>33.639899999999997</v>
      </c>
      <c r="AM35">
        <v>5.0939259999999997</v>
      </c>
      <c r="AN35">
        <v>0.75687800000000005</v>
      </c>
      <c r="AO35">
        <v>20.427119999999999</v>
      </c>
      <c r="AP35">
        <v>11.125484999999999</v>
      </c>
      <c r="AQ35">
        <v>15.016365</v>
      </c>
      <c r="AR35">
        <v>14.915039999999999</v>
      </c>
      <c r="AS35">
        <v>11.034003</v>
      </c>
      <c r="AT35">
        <v>10.853934000000001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66.37</v>
      </c>
      <c r="BA35">
        <f t="shared" si="1"/>
        <v>1966.0869640000001</v>
      </c>
      <c r="BD35">
        <v>21.28</v>
      </c>
      <c r="BE35">
        <v>4.18</v>
      </c>
      <c r="BF35">
        <v>1.18</v>
      </c>
      <c r="BG35">
        <v>0</v>
      </c>
      <c r="BH35">
        <v>5.42</v>
      </c>
      <c r="BI35">
        <v>6.69</v>
      </c>
      <c r="BJ35">
        <v>2.2400000000000002</v>
      </c>
      <c r="BK35">
        <v>3.91</v>
      </c>
      <c r="BL35">
        <v>1.44</v>
      </c>
      <c r="BM35">
        <v>0</v>
      </c>
      <c r="BN35">
        <v>0</v>
      </c>
      <c r="BO35">
        <v>15.12</v>
      </c>
      <c r="BP35">
        <v>3.72</v>
      </c>
      <c r="BQ35">
        <v>0</v>
      </c>
      <c r="BR35">
        <v>1</v>
      </c>
      <c r="BS35">
        <v>0.19</v>
      </c>
      <c r="BT35">
        <v>0</v>
      </c>
      <c r="BU35">
        <v>0</v>
      </c>
      <c r="BV35">
        <v>0</v>
      </c>
      <c r="BW35">
        <f t="shared" si="2"/>
        <v>66.37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182.132363</v>
      </c>
      <c r="L36">
        <v>373.45499999999998</v>
      </c>
      <c r="M36">
        <v>44.39</v>
      </c>
      <c r="N36">
        <v>113.99062499999999</v>
      </c>
      <c r="O36">
        <v>119.337328</v>
      </c>
      <c r="P36">
        <v>128.10374999999999</v>
      </c>
      <c r="Q36">
        <v>16.672979999999999</v>
      </c>
      <c r="R36">
        <v>33.411194999999999</v>
      </c>
      <c r="S36">
        <v>20.927955000000001</v>
      </c>
      <c r="T36">
        <v>0</v>
      </c>
      <c r="U36">
        <v>267.06375000000003</v>
      </c>
      <c r="V36">
        <v>13.751250000000001</v>
      </c>
      <c r="W36">
        <v>41.002850000000002</v>
      </c>
      <c r="X36">
        <v>142.35257799999999</v>
      </c>
      <c r="Y36">
        <v>0</v>
      </c>
      <c r="Z36">
        <v>11.4642</v>
      </c>
      <c r="AA36">
        <v>41.166899999999998</v>
      </c>
      <c r="AB36">
        <v>0</v>
      </c>
      <c r="AC36">
        <v>0</v>
      </c>
      <c r="AD36">
        <v>26.387636000000001</v>
      </c>
      <c r="AE36">
        <v>47.706277</v>
      </c>
      <c r="AF36">
        <v>8.5634099999999993</v>
      </c>
      <c r="AG36">
        <v>18.448098000000002</v>
      </c>
      <c r="AH36">
        <v>67.716656</v>
      </c>
      <c r="AI36">
        <v>3.0711119999999998</v>
      </c>
      <c r="AJ36">
        <v>0</v>
      </c>
      <c r="AK36">
        <v>48.983400000000003</v>
      </c>
      <c r="AL36">
        <v>33.639899999999997</v>
      </c>
      <c r="AM36">
        <v>5.0939259999999997</v>
      </c>
      <c r="AN36">
        <v>0.75687800000000005</v>
      </c>
      <c r="AO36">
        <v>20.427119999999999</v>
      </c>
      <c r="AP36">
        <v>11.125484999999999</v>
      </c>
      <c r="AQ36">
        <v>0</v>
      </c>
      <c r="AR36">
        <v>14.915039999999999</v>
      </c>
      <c r="AS36">
        <v>11.034003</v>
      </c>
      <c r="AT36">
        <v>10.853934000000001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66.37</v>
      </c>
      <c r="BA36">
        <f t="shared" si="1"/>
        <v>1944.315599</v>
      </c>
      <c r="BD36">
        <v>21.28</v>
      </c>
      <c r="BE36">
        <v>4.18</v>
      </c>
      <c r="BF36">
        <v>1.18</v>
      </c>
      <c r="BG36">
        <v>0</v>
      </c>
      <c r="BH36">
        <v>5.42</v>
      </c>
      <c r="BI36">
        <v>6.69</v>
      </c>
      <c r="BJ36">
        <v>2.2400000000000002</v>
      </c>
      <c r="BK36">
        <v>3.91</v>
      </c>
      <c r="BL36">
        <v>1.44</v>
      </c>
      <c r="BM36">
        <v>0</v>
      </c>
      <c r="BN36">
        <v>0</v>
      </c>
      <c r="BO36">
        <v>15.12</v>
      </c>
      <c r="BP36">
        <v>3.72</v>
      </c>
      <c r="BQ36">
        <v>0</v>
      </c>
      <c r="BR36">
        <v>1</v>
      </c>
      <c r="BS36">
        <v>0.19</v>
      </c>
      <c r="BT36">
        <v>0</v>
      </c>
      <c r="BU36">
        <v>0</v>
      </c>
      <c r="BV36">
        <v>0</v>
      </c>
      <c r="BW36">
        <f t="shared" si="2"/>
        <v>66.37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182.132363</v>
      </c>
      <c r="L37">
        <v>366.7</v>
      </c>
      <c r="M37">
        <v>44.39</v>
      </c>
      <c r="N37">
        <v>113.99062499999999</v>
      </c>
      <c r="O37">
        <v>119.337328</v>
      </c>
      <c r="P37">
        <v>128.10374999999999</v>
      </c>
      <c r="Q37">
        <v>16.672979999999999</v>
      </c>
      <c r="R37">
        <v>33.411194999999999</v>
      </c>
      <c r="S37">
        <v>20.927955000000001</v>
      </c>
      <c r="T37">
        <v>0</v>
      </c>
      <c r="U37">
        <v>267.06375000000003</v>
      </c>
      <c r="V37">
        <v>13.751250000000001</v>
      </c>
      <c r="W37">
        <v>41.002850000000002</v>
      </c>
      <c r="X37">
        <v>142.35257799999999</v>
      </c>
      <c r="Y37">
        <v>0</v>
      </c>
      <c r="Z37">
        <v>11.4642</v>
      </c>
      <c r="AA37">
        <v>41.166899999999998</v>
      </c>
      <c r="AB37">
        <v>0</v>
      </c>
      <c r="AC37">
        <v>0</v>
      </c>
      <c r="AD37">
        <v>26.387636000000001</v>
      </c>
      <c r="AE37">
        <v>47.706277</v>
      </c>
      <c r="AF37">
        <v>8.5634099999999993</v>
      </c>
      <c r="AG37">
        <v>18.448098000000002</v>
      </c>
      <c r="AH37">
        <v>67.716656</v>
      </c>
      <c r="AI37">
        <v>13.512895</v>
      </c>
      <c r="AJ37">
        <v>0</v>
      </c>
      <c r="AK37">
        <v>48.983400000000003</v>
      </c>
      <c r="AL37">
        <v>33.639899999999997</v>
      </c>
      <c r="AM37">
        <v>5.0939259999999997</v>
      </c>
      <c r="AN37">
        <v>0.75687800000000005</v>
      </c>
      <c r="AO37">
        <v>20.427119999999999</v>
      </c>
      <c r="AP37">
        <v>11.125484999999999</v>
      </c>
      <c r="AQ37">
        <v>0</v>
      </c>
      <c r="AR37">
        <v>14.915039999999999</v>
      </c>
      <c r="AS37">
        <v>11.034003</v>
      </c>
      <c r="AT37">
        <v>10.853934000000001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68.849999999999994</v>
      </c>
      <c r="BA37">
        <f t="shared" si="1"/>
        <v>1950.4823820000001</v>
      </c>
      <c r="BD37">
        <v>21.28</v>
      </c>
      <c r="BE37">
        <v>4.18</v>
      </c>
      <c r="BF37">
        <v>1.61</v>
      </c>
      <c r="BG37">
        <v>0</v>
      </c>
      <c r="BH37">
        <v>5.42</v>
      </c>
      <c r="BI37">
        <v>6.69</v>
      </c>
      <c r="BJ37">
        <v>2.2400000000000002</v>
      </c>
      <c r="BK37">
        <v>3.91</v>
      </c>
      <c r="BL37">
        <v>1.87</v>
      </c>
      <c r="BM37">
        <v>0</v>
      </c>
      <c r="BN37">
        <v>0</v>
      </c>
      <c r="BO37">
        <v>15.12</v>
      </c>
      <c r="BP37">
        <v>3.72</v>
      </c>
      <c r="BQ37">
        <v>0</v>
      </c>
      <c r="BR37">
        <v>2.62</v>
      </c>
      <c r="BS37">
        <v>0.19</v>
      </c>
      <c r="BT37">
        <v>0</v>
      </c>
      <c r="BU37">
        <v>0</v>
      </c>
      <c r="BV37">
        <v>0</v>
      </c>
      <c r="BW37">
        <f t="shared" si="2"/>
        <v>68.849999999999994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182.132363</v>
      </c>
      <c r="L38">
        <v>358.01499999999999</v>
      </c>
      <c r="M38">
        <v>44.39</v>
      </c>
      <c r="N38">
        <v>113.99062499999999</v>
      </c>
      <c r="O38">
        <v>119.337328</v>
      </c>
      <c r="P38">
        <v>128.10374999999999</v>
      </c>
      <c r="Q38">
        <v>16.672979999999999</v>
      </c>
      <c r="R38">
        <v>33.411194999999999</v>
      </c>
      <c r="S38">
        <v>20.927955000000001</v>
      </c>
      <c r="T38">
        <v>0</v>
      </c>
      <c r="U38">
        <v>267.06375000000003</v>
      </c>
      <c r="V38">
        <v>13.751250000000001</v>
      </c>
      <c r="W38">
        <v>41.002850000000002</v>
      </c>
      <c r="X38">
        <v>142.35257799999999</v>
      </c>
      <c r="Y38">
        <v>0</v>
      </c>
      <c r="Z38">
        <v>11.4642</v>
      </c>
      <c r="AA38">
        <v>41.166899999999998</v>
      </c>
      <c r="AB38">
        <v>0</v>
      </c>
      <c r="AC38">
        <v>0</v>
      </c>
      <c r="AD38">
        <v>26.387636000000001</v>
      </c>
      <c r="AE38">
        <v>47.706277</v>
      </c>
      <c r="AF38">
        <v>8.5634099999999993</v>
      </c>
      <c r="AG38">
        <v>18.448098000000002</v>
      </c>
      <c r="AH38">
        <v>67.716656</v>
      </c>
      <c r="AI38">
        <v>13.512895</v>
      </c>
      <c r="AJ38">
        <v>0</v>
      </c>
      <c r="AK38">
        <v>48.983400000000003</v>
      </c>
      <c r="AL38">
        <v>33.639899999999997</v>
      </c>
      <c r="AM38">
        <v>5.0939259999999997</v>
      </c>
      <c r="AN38">
        <v>0.75687800000000005</v>
      </c>
      <c r="AO38">
        <v>20.427119999999999</v>
      </c>
      <c r="AP38">
        <v>11.125484999999999</v>
      </c>
      <c r="AQ38">
        <v>0</v>
      </c>
      <c r="AR38">
        <v>14.915039999999999</v>
      </c>
      <c r="AS38">
        <v>11.034003</v>
      </c>
      <c r="AT38">
        <v>10.853934000000001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68.89</v>
      </c>
      <c r="BA38">
        <f t="shared" si="1"/>
        <v>1941.8373820000002</v>
      </c>
      <c r="BD38">
        <v>21.28</v>
      </c>
      <c r="BE38">
        <v>4.18</v>
      </c>
      <c r="BF38">
        <v>1.61</v>
      </c>
      <c r="BG38">
        <v>0</v>
      </c>
      <c r="BH38">
        <v>5.42</v>
      </c>
      <c r="BI38">
        <v>6.69</v>
      </c>
      <c r="BJ38">
        <v>2.2400000000000002</v>
      </c>
      <c r="BK38">
        <v>3.91</v>
      </c>
      <c r="BL38">
        <v>1.87</v>
      </c>
      <c r="BM38">
        <v>0</v>
      </c>
      <c r="BN38">
        <v>0</v>
      </c>
      <c r="BO38">
        <v>15.12</v>
      </c>
      <c r="BP38">
        <v>3.72</v>
      </c>
      <c r="BQ38">
        <v>0</v>
      </c>
      <c r="BR38">
        <v>2.62</v>
      </c>
      <c r="BS38">
        <v>0.23</v>
      </c>
      <c r="BT38">
        <v>0</v>
      </c>
      <c r="BU38">
        <v>0</v>
      </c>
      <c r="BV38">
        <v>0</v>
      </c>
      <c r="BW38">
        <f t="shared" si="2"/>
        <v>68.89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182.132363</v>
      </c>
      <c r="L39">
        <v>343.25565499999999</v>
      </c>
      <c r="M39">
        <v>44.39</v>
      </c>
      <c r="N39">
        <v>113.99062499999999</v>
      </c>
      <c r="O39">
        <v>119.337328</v>
      </c>
      <c r="P39">
        <v>128.10374999999999</v>
      </c>
      <c r="Q39">
        <v>16.672979999999999</v>
      </c>
      <c r="R39">
        <v>33.411194999999999</v>
      </c>
      <c r="S39">
        <v>20.927955000000001</v>
      </c>
      <c r="T39">
        <v>0</v>
      </c>
      <c r="U39">
        <v>267.06375000000003</v>
      </c>
      <c r="V39">
        <v>13.751250000000001</v>
      </c>
      <c r="W39">
        <v>41.002850000000002</v>
      </c>
      <c r="X39">
        <v>142.35257799999999</v>
      </c>
      <c r="Y39">
        <v>0</v>
      </c>
      <c r="Z39">
        <v>6.3244170000000004</v>
      </c>
      <c r="AA39">
        <v>41.166899999999998</v>
      </c>
      <c r="AB39">
        <v>0</v>
      </c>
      <c r="AC39">
        <v>0</v>
      </c>
      <c r="AD39">
        <v>26.387636000000001</v>
      </c>
      <c r="AE39">
        <v>47.706277</v>
      </c>
      <c r="AF39">
        <v>8.5634099999999993</v>
      </c>
      <c r="AG39">
        <v>18.448098000000002</v>
      </c>
      <c r="AH39">
        <v>67.716656</v>
      </c>
      <c r="AI39">
        <v>13.512895</v>
      </c>
      <c r="AJ39">
        <v>0</v>
      </c>
      <c r="AK39">
        <v>48.983400000000003</v>
      </c>
      <c r="AL39">
        <v>33.639899999999997</v>
      </c>
      <c r="AM39">
        <v>5.0939259999999997</v>
      </c>
      <c r="AN39">
        <v>0.75687800000000005</v>
      </c>
      <c r="AO39">
        <v>20.427119999999999</v>
      </c>
      <c r="AP39">
        <v>11.125484999999999</v>
      </c>
      <c r="AQ39">
        <v>0</v>
      </c>
      <c r="AR39">
        <v>14.915039999999999</v>
      </c>
      <c r="AS39">
        <v>11.034003</v>
      </c>
      <c r="AT39">
        <v>10.853934000000001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68.849999999999994</v>
      </c>
      <c r="BA39">
        <f t="shared" si="1"/>
        <v>1921.8982540000002</v>
      </c>
      <c r="BD39">
        <v>21.28</v>
      </c>
      <c r="BE39">
        <v>4.18</v>
      </c>
      <c r="BF39">
        <v>1.61</v>
      </c>
      <c r="BG39">
        <v>0</v>
      </c>
      <c r="BH39">
        <v>5.42</v>
      </c>
      <c r="BI39">
        <v>6.69</v>
      </c>
      <c r="BJ39">
        <v>2.2400000000000002</v>
      </c>
      <c r="BK39">
        <v>3.91</v>
      </c>
      <c r="BL39">
        <v>1.87</v>
      </c>
      <c r="BM39">
        <v>0</v>
      </c>
      <c r="BN39">
        <v>0</v>
      </c>
      <c r="BO39">
        <v>15.12</v>
      </c>
      <c r="BP39">
        <v>3.72</v>
      </c>
      <c r="BQ39">
        <v>0</v>
      </c>
      <c r="BR39">
        <v>2.62</v>
      </c>
      <c r="BS39">
        <v>0.19</v>
      </c>
      <c r="BT39">
        <v>0</v>
      </c>
      <c r="BU39">
        <v>0</v>
      </c>
      <c r="BV39">
        <v>0</v>
      </c>
      <c r="BW39">
        <f t="shared" si="2"/>
        <v>68.849999999999994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182.132363</v>
      </c>
      <c r="L40">
        <v>343.25565499999999</v>
      </c>
      <c r="M40">
        <v>44.39</v>
      </c>
      <c r="N40">
        <v>113.99062499999999</v>
      </c>
      <c r="O40">
        <v>119.337328</v>
      </c>
      <c r="P40">
        <v>128.10374999999999</v>
      </c>
      <c r="Q40">
        <v>16.672979999999999</v>
      </c>
      <c r="R40">
        <v>33.411194999999999</v>
      </c>
      <c r="S40">
        <v>20.927955000000001</v>
      </c>
      <c r="T40">
        <v>0</v>
      </c>
      <c r="U40">
        <v>267.06375000000003</v>
      </c>
      <c r="V40">
        <v>13.751250000000001</v>
      </c>
      <c r="W40">
        <v>41.002850000000002</v>
      </c>
      <c r="X40">
        <v>142.35257799999999</v>
      </c>
      <c r="Y40">
        <v>0</v>
      </c>
      <c r="Z40">
        <v>6.3244170000000004</v>
      </c>
      <c r="AA40">
        <v>41.166899999999998</v>
      </c>
      <c r="AB40">
        <v>0</v>
      </c>
      <c r="AC40">
        <v>0</v>
      </c>
      <c r="AD40">
        <v>26.387636000000001</v>
      </c>
      <c r="AE40">
        <v>47.706277</v>
      </c>
      <c r="AF40">
        <v>8.5634099999999993</v>
      </c>
      <c r="AG40">
        <v>18.448098000000002</v>
      </c>
      <c r="AH40">
        <v>67.716656</v>
      </c>
      <c r="AI40">
        <v>13.512895</v>
      </c>
      <c r="AJ40">
        <v>0</v>
      </c>
      <c r="AK40">
        <v>48.983400000000003</v>
      </c>
      <c r="AL40">
        <v>33.639899999999997</v>
      </c>
      <c r="AM40">
        <v>5.0939259999999997</v>
      </c>
      <c r="AN40">
        <v>0.75687800000000005</v>
      </c>
      <c r="AO40">
        <v>20.427119999999999</v>
      </c>
      <c r="AP40">
        <v>11.125484999999999</v>
      </c>
      <c r="AQ40">
        <v>0</v>
      </c>
      <c r="AR40">
        <v>14.915039999999999</v>
      </c>
      <c r="AS40">
        <v>11.034003</v>
      </c>
      <c r="AT40">
        <v>10.853934000000001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68.91</v>
      </c>
      <c r="BA40">
        <f t="shared" si="1"/>
        <v>1921.9582540000004</v>
      </c>
      <c r="BD40">
        <v>21.28</v>
      </c>
      <c r="BE40">
        <v>4.18</v>
      </c>
      <c r="BF40">
        <v>1.62</v>
      </c>
      <c r="BG40">
        <v>0</v>
      </c>
      <c r="BH40">
        <v>5.42</v>
      </c>
      <c r="BI40">
        <v>6.69</v>
      </c>
      <c r="BJ40">
        <v>2.2400000000000002</v>
      </c>
      <c r="BK40">
        <v>3.91</v>
      </c>
      <c r="BL40">
        <v>1.87</v>
      </c>
      <c r="BM40">
        <v>0</v>
      </c>
      <c r="BN40">
        <v>0</v>
      </c>
      <c r="BO40">
        <v>15.12</v>
      </c>
      <c r="BP40">
        <v>3.72</v>
      </c>
      <c r="BQ40">
        <v>0</v>
      </c>
      <c r="BR40">
        <v>2.62</v>
      </c>
      <c r="BS40">
        <v>0.24</v>
      </c>
      <c r="BT40">
        <v>0</v>
      </c>
      <c r="BU40">
        <v>0</v>
      </c>
      <c r="BV40">
        <v>0</v>
      </c>
      <c r="BW40">
        <f t="shared" si="2"/>
        <v>68.91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182.132363</v>
      </c>
      <c r="L41">
        <v>358.01499999999999</v>
      </c>
      <c r="M41">
        <v>44.39</v>
      </c>
      <c r="N41">
        <v>113.99062499999999</v>
      </c>
      <c r="O41">
        <v>119.337328</v>
      </c>
      <c r="P41">
        <v>128.10374999999999</v>
      </c>
      <c r="Q41">
        <v>16.63438</v>
      </c>
      <c r="R41">
        <v>33.314695</v>
      </c>
      <c r="S41">
        <v>20.860405</v>
      </c>
      <c r="T41">
        <v>0</v>
      </c>
      <c r="U41">
        <v>267.06375000000003</v>
      </c>
      <c r="V41">
        <v>13.751250000000001</v>
      </c>
      <c r="W41">
        <v>41.002850000000002</v>
      </c>
      <c r="X41">
        <v>142.35257799999999</v>
      </c>
      <c r="Y41">
        <v>0</v>
      </c>
      <c r="Z41">
        <v>6.3244170000000004</v>
      </c>
      <c r="AA41">
        <v>41.166899999999998</v>
      </c>
      <c r="AB41">
        <v>0</v>
      </c>
      <c r="AC41">
        <v>0</v>
      </c>
      <c r="AD41">
        <v>26.387636000000001</v>
      </c>
      <c r="AE41">
        <v>47.706277</v>
      </c>
      <c r="AF41">
        <v>8.5634099999999993</v>
      </c>
      <c r="AG41">
        <v>18.448098000000002</v>
      </c>
      <c r="AH41">
        <v>67.716656</v>
      </c>
      <c r="AI41">
        <v>13.512895</v>
      </c>
      <c r="AJ41">
        <v>0</v>
      </c>
      <c r="AK41">
        <v>48.983400000000003</v>
      </c>
      <c r="AL41">
        <v>33.639899999999997</v>
      </c>
      <c r="AM41">
        <v>5.0939259999999997</v>
      </c>
      <c r="AN41">
        <v>0.75687800000000005</v>
      </c>
      <c r="AO41">
        <v>20.427119999999999</v>
      </c>
      <c r="AP41">
        <v>11.125484999999999</v>
      </c>
      <c r="AQ41">
        <v>0</v>
      </c>
      <c r="AR41">
        <v>14.915039999999999</v>
      </c>
      <c r="AS41">
        <v>11.034003</v>
      </c>
      <c r="AT41">
        <v>10.853934000000001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69.11</v>
      </c>
      <c r="BA41">
        <f t="shared" si="1"/>
        <v>1936.7149490000002</v>
      </c>
      <c r="BD41">
        <v>21.28</v>
      </c>
      <c r="BE41">
        <v>4.18</v>
      </c>
      <c r="BF41">
        <v>1.61</v>
      </c>
      <c r="BG41">
        <v>0</v>
      </c>
      <c r="BH41">
        <v>5.42</v>
      </c>
      <c r="BI41">
        <v>6.69</v>
      </c>
      <c r="BJ41">
        <v>2.2400000000000002</v>
      </c>
      <c r="BK41">
        <v>4.16</v>
      </c>
      <c r="BL41">
        <v>1.88</v>
      </c>
      <c r="BM41">
        <v>0</v>
      </c>
      <c r="BN41">
        <v>0</v>
      </c>
      <c r="BO41">
        <v>15.12</v>
      </c>
      <c r="BP41">
        <v>3.72</v>
      </c>
      <c r="BQ41">
        <v>0</v>
      </c>
      <c r="BR41">
        <v>2.62</v>
      </c>
      <c r="BS41">
        <v>0.19</v>
      </c>
      <c r="BT41">
        <v>0</v>
      </c>
      <c r="BU41">
        <v>0</v>
      </c>
      <c r="BV41">
        <v>0</v>
      </c>
      <c r="BW41">
        <f t="shared" si="2"/>
        <v>69.11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182.132363</v>
      </c>
      <c r="L42">
        <v>375.38499999999999</v>
      </c>
      <c r="M42">
        <v>44.39</v>
      </c>
      <c r="N42">
        <v>113.99062499999999</v>
      </c>
      <c r="O42">
        <v>119.337328</v>
      </c>
      <c r="P42">
        <v>128.10374999999999</v>
      </c>
      <c r="Q42">
        <v>16.63438</v>
      </c>
      <c r="R42">
        <v>33.314695</v>
      </c>
      <c r="S42">
        <v>20.860405</v>
      </c>
      <c r="T42">
        <v>0</v>
      </c>
      <c r="U42">
        <v>267.06375000000003</v>
      </c>
      <c r="V42">
        <v>13.751250000000001</v>
      </c>
      <c r="W42">
        <v>41.002850000000002</v>
      </c>
      <c r="X42">
        <v>142.35257799999999</v>
      </c>
      <c r="Y42">
        <v>0</v>
      </c>
      <c r="Z42">
        <v>6.3244170000000004</v>
      </c>
      <c r="AA42">
        <v>41.166899999999998</v>
      </c>
      <c r="AB42">
        <v>0</v>
      </c>
      <c r="AC42">
        <v>0</v>
      </c>
      <c r="AD42">
        <v>26.387636000000001</v>
      </c>
      <c r="AE42">
        <v>47.706277</v>
      </c>
      <c r="AF42">
        <v>8.5634099999999993</v>
      </c>
      <c r="AG42">
        <v>18.448098000000002</v>
      </c>
      <c r="AH42">
        <v>67.716656</v>
      </c>
      <c r="AI42">
        <v>13.512895</v>
      </c>
      <c r="AJ42">
        <v>0</v>
      </c>
      <c r="AK42">
        <v>48.983400000000003</v>
      </c>
      <c r="AL42">
        <v>33.639899999999997</v>
      </c>
      <c r="AM42">
        <v>5.0939259999999997</v>
      </c>
      <c r="AN42">
        <v>0.75687800000000005</v>
      </c>
      <c r="AO42">
        <v>20.427119999999999</v>
      </c>
      <c r="AP42">
        <v>11.125484999999999</v>
      </c>
      <c r="AQ42">
        <v>0</v>
      </c>
      <c r="AR42">
        <v>14.915039999999999</v>
      </c>
      <c r="AS42">
        <v>11.034003</v>
      </c>
      <c r="AT42">
        <v>10.853934000000001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69.16</v>
      </c>
      <c r="BA42">
        <f t="shared" si="1"/>
        <v>1954.1349490000002</v>
      </c>
      <c r="BD42">
        <v>21.28</v>
      </c>
      <c r="BE42">
        <v>4.18</v>
      </c>
      <c r="BF42">
        <v>1.61</v>
      </c>
      <c r="BG42">
        <v>0</v>
      </c>
      <c r="BH42">
        <v>5.42</v>
      </c>
      <c r="BI42">
        <v>6.69</v>
      </c>
      <c r="BJ42">
        <v>2.2400000000000002</v>
      </c>
      <c r="BK42">
        <v>4.22</v>
      </c>
      <c r="BL42">
        <v>1.87</v>
      </c>
      <c r="BM42">
        <v>0</v>
      </c>
      <c r="BN42">
        <v>0</v>
      </c>
      <c r="BO42">
        <v>15.12</v>
      </c>
      <c r="BP42">
        <v>3.72</v>
      </c>
      <c r="BQ42">
        <v>0</v>
      </c>
      <c r="BR42">
        <v>2.62</v>
      </c>
      <c r="BS42">
        <v>0.19</v>
      </c>
      <c r="BT42">
        <v>0</v>
      </c>
      <c r="BU42">
        <v>0</v>
      </c>
      <c r="BV42">
        <v>0</v>
      </c>
      <c r="BW42">
        <f t="shared" si="2"/>
        <v>69.16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182.132363</v>
      </c>
      <c r="L43">
        <v>386</v>
      </c>
      <c r="M43">
        <v>44.39</v>
      </c>
      <c r="N43">
        <v>113.99062499999999</v>
      </c>
      <c r="O43">
        <v>119.337328</v>
      </c>
      <c r="P43">
        <v>128.10374999999999</v>
      </c>
      <c r="Q43">
        <v>16.63438</v>
      </c>
      <c r="R43">
        <v>33.314695</v>
      </c>
      <c r="S43">
        <v>20.860405</v>
      </c>
      <c r="T43">
        <v>0</v>
      </c>
      <c r="U43">
        <v>267.06375000000003</v>
      </c>
      <c r="V43">
        <v>13.751250000000001</v>
      </c>
      <c r="W43">
        <v>41.002850000000002</v>
      </c>
      <c r="X43">
        <v>142.35257799999999</v>
      </c>
      <c r="Y43">
        <v>0</v>
      </c>
      <c r="Z43">
        <v>12.648834000000001</v>
      </c>
      <c r="AA43">
        <v>27.063424999999999</v>
      </c>
      <c r="AB43">
        <v>0</v>
      </c>
      <c r="AC43">
        <v>0</v>
      </c>
      <c r="AD43">
        <v>17.591757000000001</v>
      </c>
      <c r="AE43">
        <v>47.706277</v>
      </c>
      <c r="AF43">
        <v>8.5634099999999993</v>
      </c>
      <c r="AG43">
        <v>18.448098000000002</v>
      </c>
      <c r="AH43">
        <v>67.716656</v>
      </c>
      <c r="AI43">
        <v>13.512895</v>
      </c>
      <c r="AJ43">
        <v>0</v>
      </c>
      <c r="AK43">
        <v>48.983400000000003</v>
      </c>
      <c r="AL43">
        <v>33.639899999999997</v>
      </c>
      <c r="AM43">
        <v>5.0939259999999997</v>
      </c>
      <c r="AN43">
        <v>0.75687800000000005</v>
      </c>
      <c r="AO43">
        <v>20.427119999999999</v>
      </c>
      <c r="AP43">
        <v>11.125484999999999</v>
      </c>
      <c r="AQ43">
        <v>0</v>
      </c>
      <c r="AR43">
        <v>51.137279999999997</v>
      </c>
      <c r="AS43">
        <v>31.025020000000001</v>
      </c>
      <c r="AT43">
        <v>10.853934000000001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69.209999999999994</v>
      </c>
      <c r="BA43">
        <f t="shared" si="1"/>
        <v>2004.4382690000002</v>
      </c>
      <c r="BD43">
        <v>21.28</v>
      </c>
      <c r="BE43">
        <v>4.18</v>
      </c>
      <c r="BF43">
        <v>1.61</v>
      </c>
      <c r="BG43">
        <v>0</v>
      </c>
      <c r="BH43">
        <v>5.42</v>
      </c>
      <c r="BI43">
        <v>6.69</v>
      </c>
      <c r="BJ43">
        <v>2.2400000000000002</v>
      </c>
      <c r="BK43">
        <v>4.22</v>
      </c>
      <c r="BL43">
        <v>1.87</v>
      </c>
      <c r="BM43">
        <v>0</v>
      </c>
      <c r="BN43">
        <v>0</v>
      </c>
      <c r="BO43">
        <v>15.12</v>
      </c>
      <c r="BP43">
        <v>3.72</v>
      </c>
      <c r="BQ43">
        <v>0</v>
      </c>
      <c r="BR43">
        <v>2.62</v>
      </c>
      <c r="BS43">
        <v>0.24</v>
      </c>
      <c r="BT43">
        <v>0</v>
      </c>
      <c r="BU43">
        <v>0</v>
      </c>
      <c r="BV43">
        <v>0</v>
      </c>
      <c r="BW43">
        <f t="shared" si="2"/>
        <v>69.209999999999994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182.132363</v>
      </c>
      <c r="L44">
        <v>395.65</v>
      </c>
      <c r="M44">
        <v>44.39</v>
      </c>
      <c r="N44">
        <v>113.99062499999999</v>
      </c>
      <c r="O44">
        <v>119.337328</v>
      </c>
      <c r="P44">
        <v>128.10374999999999</v>
      </c>
      <c r="Q44">
        <v>16.63438</v>
      </c>
      <c r="R44">
        <v>33.314695</v>
      </c>
      <c r="S44">
        <v>20.860405</v>
      </c>
      <c r="T44">
        <v>0</v>
      </c>
      <c r="U44">
        <v>267.06375000000003</v>
      </c>
      <c r="V44">
        <v>13.751250000000001</v>
      </c>
      <c r="W44">
        <v>41.002850000000002</v>
      </c>
      <c r="X44">
        <v>142.35257799999999</v>
      </c>
      <c r="Y44">
        <v>0</v>
      </c>
      <c r="Z44">
        <v>12.648834000000001</v>
      </c>
      <c r="AA44">
        <v>13.493594999999999</v>
      </c>
      <c r="AB44">
        <v>0</v>
      </c>
      <c r="AC44">
        <v>0</v>
      </c>
      <c r="AD44">
        <v>17.591757000000001</v>
      </c>
      <c r="AE44">
        <v>47.706277</v>
      </c>
      <c r="AF44">
        <v>8.5634099999999993</v>
      </c>
      <c r="AG44">
        <v>18.448098000000002</v>
      </c>
      <c r="AH44">
        <v>67.716656</v>
      </c>
      <c r="AI44">
        <v>13.512895</v>
      </c>
      <c r="AJ44">
        <v>0</v>
      </c>
      <c r="AK44">
        <v>48.983400000000003</v>
      </c>
      <c r="AL44">
        <v>33.639899999999997</v>
      </c>
      <c r="AM44">
        <v>5.0939259999999997</v>
      </c>
      <c r="AN44">
        <v>0.75687800000000005</v>
      </c>
      <c r="AO44">
        <v>20.427119999999999</v>
      </c>
      <c r="AP44">
        <v>11.125484999999999</v>
      </c>
      <c r="AQ44">
        <v>0</v>
      </c>
      <c r="AR44">
        <v>51.137279999999997</v>
      </c>
      <c r="AS44">
        <v>31.025020000000001</v>
      </c>
      <c r="AT44">
        <v>10.853934000000001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69.3</v>
      </c>
      <c r="BA44">
        <f t="shared" si="1"/>
        <v>2000.6084389999999</v>
      </c>
      <c r="BD44">
        <v>21.28</v>
      </c>
      <c r="BE44">
        <v>4.18</v>
      </c>
      <c r="BF44">
        <v>1.61</v>
      </c>
      <c r="BG44">
        <v>0</v>
      </c>
      <c r="BH44">
        <v>5.42</v>
      </c>
      <c r="BI44">
        <v>6.69</v>
      </c>
      <c r="BJ44">
        <v>2.2400000000000002</v>
      </c>
      <c r="BK44">
        <v>4.3099999999999996</v>
      </c>
      <c r="BL44">
        <v>1.87</v>
      </c>
      <c r="BM44">
        <v>0</v>
      </c>
      <c r="BN44">
        <v>0</v>
      </c>
      <c r="BO44">
        <v>15.12</v>
      </c>
      <c r="BP44">
        <v>3.72</v>
      </c>
      <c r="BQ44">
        <v>0</v>
      </c>
      <c r="BR44">
        <v>2.62</v>
      </c>
      <c r="BS44">
        <v>0.24</v>
      </c>
      <c r="BT44">
        <v>0</v>
      </c>
      <c r="BU44">
        <v>0</v>
      </c>
      <c r="BV44">
        <v>0</v>
      </c>
      <c r="BW44">
        <f t="shared" si="2"/>
        <v>69.3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182.132363</v>
      </c>
      <c r="L45">
        <v>396.61500000000001</v>
      </c>
      <c r="M45">
        <v>44.39</v>
      </c>
      <c r="N45">
        <v>113.99062499999999</v>
      </c>
      <c r="O45">
        <v>119.337328</v>
      </c>
      <c r="P45">
        <v>130.27500000000001</v>
      </c>
      <c r="Q45">
        <v>21.0563</v>
      </c>
      <c r="R45">
        <v>40.906446000000003</v>
      </c>
      <c r="S45">
        <v>25.466446000000001</v>
      </c>
      <c r="T45">
        <v>0</v>
      </c>
      <c r="U45">
        <v>267.06375000000003</v>
      </c>
      <c r="V45">
        <v>19.449574999999999</v>
      </c>
      <c r="W45">
        <v>44.548741999999997</v>
      </c>
      <c r="X45">
        <v>142.35257799999999</v>
      </c>
      <c r="Y45">
        <v>0</v>
      </c>
      <c r="Z45">
        <v>12.648834000000001</v>
      </c>
      <c r="AA45">
        <v>0</v>
      </c>
      <c r="AB45">
        <v>0</v>
      </c>
      <c r="AC45">
        <v>0</v>
      </c>
      <c r="AD45">
        <v>17.591757000000001</v>
      </c>
      <c r="AE45">
        <v>47.706277</v>
      </c>
      <c r="AF45">
        <v>8.5634099999999993</v>
      </c>
      <c r="AG45">
        <v>18.448098000000002</v>
      </c>
      <c r="AH45">
        <v>67.716656</v>
      </c>
      <c r="AI45">
        <v>13.512895</v>
      </c>
      <c r="AJ45">
        <v>0</v>
      </c>
      <c r="AK45">
        <v>48.983400000000003</v>
      </c>
      <c r="AL45">
        <v>33.639899999999997</v>
      </c>
      <c r="AM45">
        <v>5.0939259999999997</v>
      </c>
      <c r="AN45">
        <v>0.75687800000000005</v>
      </c>
      <c r="AO45">
        <v>20.427119999999999</v>
      </c>
      <c r="AP45">
        <v>11.125484999999999</v>
      </c>
      <c r="AQ45">
        <v>0</v>
      </c>
      <c r="AR45">
        <v>10.653600000000001</v>
      </c>
      <c r="AS45">
        <v>31.025020000000001</v>
      </c>
      <c r="AT45">
        <v>10.853934000000001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69.25</v>
      </c>
      <c r="BA45">
        <f t="shared" si="1"/>
        <v>1975.5813430000001</v>
      </c>
      <c r="BD45">
        <v>21.28</v>
      </c>
      <c r="BE45">
        <v>4.18</v>
      </c>
      <c r="BF45">
        <v>1.61</v>
      </c>
      <c r="BG45">
        <v>0</v>
      </c>
      <c r="BH45">
        <v>5.42</v>
      </c>
      <c r="BI45">
        <v>6.69</v>
      </c>
      <c r="BJ45">
        <v>2.2400000000000002</v>
      </c>
      <c r="BK45">
        <v>4.3099999999999996</v>
      </c>
      <c r="BL45">
        <v>1.87</v>
      </c>
      <c r="BM45">
        <v>0</v>
      </c>
      <c r="BN45">
        <v>0</v>
      </c>
      <c r="BO45">
        <v>15.12</v>
      </c>
      <c r="BP45">
        <v>3.72</v>
      </c>
      <c r="BQ45">
        <v>0</v>
      </c>
      <c r="BR45">
        <v>2.62</v>
      </c>
      <c r="BS45">
        <v>0.19</v>
      </c>
      <c r="BT45">
        <v>0</v>
      </c>
      <c r="BU45">
        <v>0</v>
      </c>
      <c r="BV45">
        <v>0</v>
      </c>
      <c r="BW45">
        <f t="shared" si="2"/>
        <v>69.25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182.132363</v>
      </c>
      <c r="L46">
        <v>403.37</v>
      </c>
      <c r="M46">
        <v>44.39</v>
      </c>
      <c r="N46">
        <v>113.99062499999999</v>
      </c>
      <c r="O46">
        <v>119.337328</v>
      </c>
      <c r="P46">
        <v>130.27500000000001</v>
      </c>
      <c r="Q46">
        <v>21.0563</v>
      </c>
      <c r="R46">
        <v>40.906446000000003</v>
      </c>
      <c r="S46">
        <v>25.466446000000001</v>
      </c>
      <c r="T46">
        <v>0</v>
      </c>
      <c r="U46">
        <v>267.06375000000003</v>
      </c>
      <c r="V46">
        <v>19.449574999999999</v>
      </c>
      <c r="W46">
        <v>44.548741999999997</v>
      </c>
      <c r="X46">
        <v>142.35257799999999</v>
      </c>
      <c r="Y46">
        <v>0</v>
      </c>
      <c r="Z46">
        <v>12.648834000000001</v>
      </c>
      <c r="AA46">
        <v>0</v>
      </c>
      <c r="AB46">
        <v>0</v>
      </c>
      <c r="AC46">
        <v>0</v>
      </c>
      <c r="AD46">
        <v>17.591757000000001</v>
      </c>
      <c r="AE46">
        <v>47.706277</v>
      </c>
      <c r="AF46">
        <v>8.5634099999999993</v>
      </c>
      <c r="AG46">
        <v>18.448098000000002</v>
      </c>
      <c r="AH46">
        <v>67.716656</v>
      </c>
      <c r="AI46">
        <v>13.512895</v>
      </c>
      <c r="AJ46">
        <v>0</v>
      </c>
      <c r="AK46">
        <v>48.983400000000003</v>
      </c>
      <c r="AL46">
        <v>33.639899999999997</v>
      </c>
      <c r="AM46">
        <v>5.0939259999999997</v>
      </c>
      <c r="AN46">
        <v>0.75687800000000005</v>
      </c>
      <c r="AO46">
        <v>20.427119999999999</v>
      </c>
      <c r="AP46">
        <v>11.125484999999999</v>
      </c>
      <c r="AQ46">
        <v>0</v>
      </c>
      <c r="AR46">
        <v>10.653600000000001</v>
      </c>
      <c r="AS46">
        <v>31.025020000000001</v>
      </c>
      <c r="AT46">
        <v>10.853934000000001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69.25</v>
      </c>
      <c r="BA46">
        <f t="shared" si="1"/>
        <v>1982.3363430000002</v>
      </c>
      <c r="BD46">
        <v>21.28</v>
      </c>
      <c r="BE46">
        <v>4.18</v>
      </c>
      <c r="BF46">
        <v>1.61</v>
      </c>
      <c r="BG46">
        <v>0</v>
      </c>
      <c r="BH46">
        <v>5.42</v>
      </c>
      <c r="BI46">
        <v>6.69</v>
      </c>
      <c r="BJ46">
        <v>2.2400000000000002</v>
      </c>
      <c r="BK46">
        <v>4.3099999999999996</v>
      </c>
      <c r="BL46">
        <v>1.87</v>
      </c>
      <c r="BM46">
        <v>0</v>
      </c>
      <c r="BN46">
        <v>0</v>
      </c>
      <c r="BO46">
        <v>15.12</v>
      </c>
      <c r="BP46">
        <v>3.72</v>
      </c>
      <c r="BQ46">
        <v>0</v>
      </c>
      <c r="BR46">
        <v>2.62</v>
      </c>
      <c r="BS46">
        <v>0.19</v>
      </c>
      <c r="BT46">
        <v>0</v>
      </c>
      <c r="BU46">
        <v>0</v>
      </c>
      <c r="BV46">
        <v>0</v>
      </c>
      <c r="BW46">
        <f t="shared" si="2"/>
        <v>69.25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207.986546</v>
      </c>
      <c r="L47">
        <v>430.00400000000002</v>
      </c>
      <c r="M47">
        <v>44.39</v>
      </c>
      <c r="N47">
        <v>113.99062499999999</v>
      </c>
      <c r="O47">
        <v>119.337328</v>
      </c>
      <c r="P47">
        <v>130.27500000000001</v>
      </c>
      <c r="Q47">
        <v>21.0563</v>
      </c>
      <c r="R47">
        <v>40.906446000000003</v>
      </c>
      <c r="S47">
        <v>25.466446000000001</v>
      </c>
      <c r="T47">
        <v>0</v>
      </c>
      <c r="U47">
        <v>267.06375000000003</v>
      </c>
      <c r="V47">
        <v>19.449574999999999</v>
      </c>
      <c r="W47">
        <v>44.548741999999997</v>
      </c>
      <c r="X47">
        <v>142.35257799999999</v>
      </c>
      <c r="Y47">
        <v>0</v>
      </c>
      <c r="Z47">
        <v>12.648834000000001</v>
      </c>
      <c r="AA47">
        <v>0</v>
      </c>
      <c r="AB47">
        <v>0</v>
      </c>
      <c r="AC47">
        <v>0</v>
      </c>
      <c r="AD47">
        <v>17.591757000000001</v>
      </c>
      <c r="AE47">
        <v>47.706277</v>
      </c>
      <c r="AF47">
        <v>8.5634099999999993</v>
      </c>
      <c r="AG47">
        <v>18.448098000000002</v>
      </c>
      <c r="AH47">
        <v>82.703878000000003</v>
      </c>
      <c r="AI47">
        <v>0</v>
      </c>
      <c r="AJ47">
        <v>0</v>
      </c>
      <c r="AK47">
        <v>48.983400000000003</v>
      </c>
      <c r="AL47">
        <v>33.639899999999997</v>
      </c>
      <c r="AM47">
        <v>0</v>
      </c>
      <c r="AN47">
        <v>0.75687800000000005</v>
      </c>
      <c r="AO47">
        <v>20.427119999999999</v>
      </c>
      <c r="AP47">
        <v>11.125484999999999</v>
      </c>
      <c r="AQ47">
        <v>0</v>
      </c>
      <c r="AR47">
        <v>14.915039999999999</v>
      </c>
      <c r="AS47">
        <v>11.034003</v>
      </c>
      <c r="AT47">
        <v>10.853934000000001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69.3</v>
      </c>
      <c r="BA47">
        <f t="shared" si="1"/>
        <v>2015.5253499999999</v>
      </c>
      <c r="BD47">
        <v>21.28</v>
      </c>
      <c r="BE47">
        <v>4.18</v>
      </c>
      <c r="BF47">
        <v>1.61</v>
      </c>
      <c r="BG47">
        <v>0</v>
      </c>
      <c r="BH47">
        <v>5.42</v>
      </c>
      <c r="BI47">
        <v>6.69</v>
      </c>
      <c r="BJ47">
        <v>2.2400000000000002</v>
      </c>
      <c r="BK47">
        <v>4.3099999999999996</v>
      </c>
      <c r="BL47">
        <v>1.87</v>
      </c>
      <c r="BM47">
        <v>0</v>
      </c>
      <c r="BN47">
        <v>0</v>
      </c>
      <c r="BO47">
        <v>15.12</v>
      </c>
      <c r="BP47">
        <v>3.72</v>
      </c>
      <c r="BQ47">
        <v>0</v>
      </c>
      <c r="BR47">
        <v>2.62</v>
      </c>
      <c r="BS47">
        <v>0.24</v>
      </c>
      <c r="BT47">
        <v>0</v>
      </c>
      <c r="BU47">
        <v>0</v>
      </c>
      <c r="BV47">
        <v>0</v>
      </c>
      <c r="BW47">
        <f t="shared" si="2"/>
        <v>69.3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207.986546</v>
      </c>
      <c r="L48">
        <v>431.93400000000003</v>
      </c>
      <c r="M48">
        <v>44.39</v>
      </c>
      <c r="N48">
        <v>113.99062499999999</v>
      </c>
      <c r="O48">
        <v>119.337328</v>
      </c>
      <c r="P48">
        <v>130.27500000000001</v>
      </c>
      <c r="Q48">
        <v>21.0563</v>
      </c>
      <c r="R48">
        <v>40.906446000000003</v>
      </c>
      <c r="S48">
        <v>25.466446000000001</v>
      </c>
      <c r="T48">
        <v>0</v>
      </c>
      <c r="U48">
        <v>267.06375000000003</v>
      </c>
      <c r="V48">
        <v>19.449574999999999</v>
      </c>
      <c r="W48">
        <v>44.548741999999997</v>
      </c>
      <c r="X48">
        <v>142.35257799999999</v>
      </c>
      <c r="Y48">
        <v>0</v>
      </c>
      <c r="Z48">
        <v>12.648834000000001</v>
      </c>
      <c r="AA48">
        <v>0</v>
      </c>
      <c r="AB48">
        <v>0</v>
      </c>
      <c r="AC48">
        <v>0</v>
      </c>
      <c r="AD48">
        <v>17.591757000000001</v>
      </c>
      <c r="AE48">
        <v>47.706277</v>
      </c>
      <c r="AF48">
        <v>8.5634099999999993</v>
      </c>
      <c r="AG48">
        <v>18.448098000000002</v>
      </c>
      <c r="AH48">
        <v>82.703878000000003</v>
      </c>
      <c r="AI48">
        <v>0</v>
      </c>
      <c r="AJ48">
        <v>0</v>
      </c>
      <c r="AK48">
        <v>48.983400000000003</v>
      </c>
      <c r="AL48">
        <v>33.639899999999997</v>
      </c>
      <c r="AM48">
        <v>0</v>
      </c>
      <c r="AN48">
        <v>0.75687800000000005</v>
      </c>
      <c r="AO48">
        <v>20.427119999999999</v>
      </c>
      <c r="AP48">
        <v>11.125484999999999</v>
      </c>
      <c r="AQ48">
        <v>0</v>
      </c>
      <c r="AR48">
        <v>14.915039999999999</v>
      </c>
      <c r="AS48">
        <v>11.034003</v>
      </c>
      <c r="AT48">
        <v>10.853934000000001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69.3</v>
      </c>
      <c r="BA48">
        <f t="shared" si="1"/>
        <v>2017.45535</v>
      </c>
      <c r="BD48">
        <v>21.28</v>
      </c>
      <c r="BE48">
        <v>4.18</v>
      </c>
      <c r="BF48">
        <v>1.61</v>
      </c>
      <c r="BG48">
        <v>0</v>
      </c>
      <c r="BH48">
        <v>5.42</v>
      </c>
      <c r="BI48">
        <v>6.69</v>
      </c>
      <c r="BJ48">
        <v>2.2400000000000002</v>
      </c>
      <c r="BK48">
        <v>4.3099999999999996</v>
      </c>
      <c r="BL48">
        <v>1.87</v>
      </c>
      <c r="BM48">
        <v>0</v>
      </c>
      <c r="BN48">
        <v>0</v>
      </c>
      <c r="BO48">
        <v>15.12</v>
      </c>
      <c r="BP48">
        <v>3.72</v>
      </c>
      <c r="BQ48">
        <v>0</v>
      </c>
      <c r="BR48">
        <v>2.62</v>
      </c>
      <c r="BS48">
        <v>0.24</v>
      </c>
      <c r="BT48">
        <v>0</v>
      </c>
      <c r="BU48">
        <v>0</v>
      </c>
      <c r="BV48">
        <v>0</v>
      </c>
      <c r="BW48">
        <f t="shared" si="2"/>
        <v>69.3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207.986546</v>
      </c>
      <c r="L49">
        <v>438.68900000000002</v>
      </c>
      <c r="M49">
        <v>54.04</v>
      </c>
      <c r="N49">
        <v>113.99062499999999</v>
      </c>
      <c r="O49">
        <v>119.337328</v>
      </c>
      <c r="P49">
        <v>130.27500000000001</v>
      </c>
      <c r="Q49">
        <v>21.0563</v>
      </c>
      <c r="R49">
        <v>40.906446000000003</v>
      </c>
      <c r="S49">
        <v>25.466446000000001</v>
      </c>
      <c r="T49">
        <v>0</v>
      </c>
      <c r="U49">
        <v>267.06375000000003</v>
      </c>
      <c r="V49">
        <v>19.449574999999999</v>
      </c>
      <c r="W49">
        <v>44.548741999999997</v>
      </c>
      <c r="X49">
        <v>142.35257799999999</v>
      </c>
      <c r="Y49">
        <v>0</v>
      </c>
      <c r="Z49">
        <v>12.648834000000001</v>
      </c>
      <c r="AA49">
        <v>0</v>
      </c>
      <c r="AB49">
        <v>0</v>
      </c>
      <c r="AC49">
        <v>0</v>
      </c>
      <c r="AD49">
        <v>17.591757000000001</v>
      </c>
      <c r="AE49">
        <v>47.706277</v>
      </c>
      <c r="AF49">
        <v>8.5634099999999993</v>
      </c>
      <c r="AG49">
        <v>18.448098000000002</v>
      </c>
      <c r="AH49">
        <v>82.703878000000003</v>
      </c>
      <c r="AI49">
        <v>0</v>
      </c>
      <c r="AJ49">
        <v>0</v>
      </c>
      <c r="AK49">
        <v>48.983400000000003</v>
      </c>
      <c r="AL49">
        <v>33.639899999999997</v>
      </c>
      <c r="AM49">
        <v>0</v>
      </c>
      <c r="AN49">
        <v>0.75687800000000005</v>
      </c>
      <c r="AO49">
        <v>20.427119999999999</v>
      </c>
      <c r="AP49">
        <v>11.125484999999999</v>
      </c>
      <c r="AQ49">
        <v>0</v>
      </c>
      <c r="AR49">
        <v>14.915039999999999</v>
      </c>
      <c r="AS49">
        <v>11.034003</v>
      </c>
      <c r="AT49">
        <v>10.853934000000001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69.31</v>
      </c>
      <c r="BA49">
        <f t="shared" si="1"/>
        <v>2033.8703499999999</v>
      </c>
      <c r="BD49">
        <v>21.28</v>
      </c>
      <c r="BE49">
        <v>4.18</v>
      </c>
      <c r="BF49">
        <v>1.61</v>
      </c>
      <c r="BG49">
        <v>0</v>
      </c>
      <c r="BH49">
        <v>5.42</v>
      </c>
      <c r="BI49">
        <v>6.69</v>
      </c>
      <c r="BJ49">
        <v>2.2400000000000002</v>
      </c>
      <c r="BK49">
        <v>4.3099999999999996</v>
      </c>
      <c r="BL49">
        <v>1.87</v>
      </c>
      <c r="BM49">
        <v>0</v>
      </c>
      <c r="BN49">
        <v>0</v>
      </c>
      <c r="BO49">
        <v>15.12</v>
      </c>
      <c r="BP49">
        <v>3.72</v>
      </c>
      <c r="BQ49">
        <v>0</v>
      </c>
      <c r="BR49">
        <v>2.62</v>
      </c>
      <c r="BS49">
        <v>0.25</v>
      </c>
      <c r="BT49">
        <v>0</v>
      </c>
      <c r="BU49">
        <v>0</v>
      </c>
      <c r="BV49">
        <v>0</v>
      </c>
      <c r="BW49">
        <f t="shared" si="2"/>
        <v>69.31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198.151363</v>
      </c>
      <c r="L50">
        <v>417.91255000000001</v>
      </c>
      <c r="M50">
        <v>57.9</v>
      </c>
      <c r="N50">
        <v>113.99062499999999</v>
      </c>
      <c r="O50">
        <v>119.337328</v>
      </c>
      <c r="P50">
        <v>130.27500000000001</v>
      </c>
      <c r="Q50">
        <v>21.0563</v>
      </c>
      <c r="R50">
        <v>40.906446000000003</v>
      </c>
      <c r="S50">
        <v>25.466446000000001</v>
      </c>
      <c r="T50">
        <v>0</v>
      </c>
      <c r="U50">
        <v>267.06375000000003</v>
      </c>
      <c r="V50">
        <v>19.449574999999999</v>
      </c>
      <c r="W50">
        <v>44.548741999999997</v>
      </c>
      <c r="X50">
        <v>142.35257799999999</v>
      </c>
      <c r="Y50">
        <v>0</v>
      </c>
      <c r="Z50">
        <v>12.648834000000001</v>
      </c>
      <c r="AA50">
        <v>0</v>
      </c>
      <c r="AB50">
        <v>0</v>
      </c>
      <c r="AC50">
        <v>0</v>
      </c>
      <c r="AD50">
        <v>17.591757000000001</v>
      </c>
      <c r="AE50">
        <v>47.706277</v>
      </c>
      <c r="AF50">
        <v>8.5634099999999993</v>
      </c>
      <c r="AG50">
        <v>18.448098000000002</v>
      </c>
      <c r="AH50">
        <v>82.703878000000003</v>
      </c>
      <c r="AI50">
        <v>0</v>
      </c>
      <c r="AJ50">
        <v>0</v>
      </c>
      <c r="AK50">
        <v>48.983400000000003</v>
      </c>
      <c r="AL50">
        <v>33.639899999999997</v>
      </c>
      <c r="AM50">
        <v>0</v>
      </c>
      <c r="AN50">
        <v>0.75687800000000005</v>
      </c>
      <c r="AO50">
        <v>20.427119999999999</v>
      </c>
      <c r="AP50">
        <v>11.125484999999999</v>
      </c>
      <c r="AQ50">
        <v>0</v>
      </c>
      <c r="AR50">
        <v>14.915039999999999</v>
      </c>
      <c r="AS50">
        <v>11.034003</v>
      </c>
      <c r="AT50">
        <v>10.853934000000001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69.84</v>
      </c>
      <c r="BA50">
        <f t="shared" si="1"/>
        <v>2007.6487169999998</v>
      </c>
      <c r="BD50">
        <v>21.28</v>
      </c>
      <c r="BE50">
        <v>4.71</v>
      </c>
      <c r="BF50">
        <v>1.61</v>
      </c>
      <c r="BG50">
        <v>0</v>
      </c>
      <c r="BH50">
        <v>5.42</v>
      </c>
      <c r="BI50">
        <v>6.69</v>
      </c>
      <c r="BJ50">
        <v>2.2400000000000002</v>
      </c>
      <c r="BK50">
        <v>4.3099999999999996</v>
      </c>
      <c r="BL50">
        <v>1.87</v>
      </c>
      <c r="BM50">
        <v>0</v>
      </c>
      <c r="BN50">
        <v>0</v>
      </c>
      <c r="BO50">
        <v>15.12</v>
      </c>
      <c r="BP50">
        <v>3.72</v>
      </c>
      <c r="BQ50">
        <v>0</v>
      </c>
      <c r="BR50">
        <v>2.62</v>
      </c>
      <c r="BS50">
        <v>0.25</v>
      </c>
      <c r="BT50">
        <v>0</v>
      </c>
      <c r="BU50">
        <v>0</v>
      </c>
      <c r="BV50">
        <v>0</v>
      </c>
      <c r="BW50">
        <f t="shared" si="2"/>
        <v>69.84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198.151363</v>
      </c>
      <c r="L51">
        <v>420.80754999999999</v>
      </c>
      <c r="M51">
        <v>61.76</v>
      </c>
      <c r="N51">
        <v>113.99062499999999</v>
      </c>
      <c r="O51">
        <v>119.337328</v>
      </c>
      <c r="P51">
        <v>130.27500000000001</v>
      </c>
      <c r="Q51">
        <v>21.0563</v>
      </c>
      <c r="R51">
        <v>40.906446000000003</v>
      </c>
      <c r="S51">
        <v>25.466446000000001</v>
      </c>
      <c r="T51">
        <v>0</v>
      </c>
      <c r="U51">
        <v>267.06375000000003</v>
      </c>
      <c r="V51">
        <v>19.449574999999999</v>
      </c>
      <c r="W51">
        <v>44.548741999999997</v>
      </c>
      <c r="X51">
        <v>142.35257799999999</v>
      </c>
      <c r="Y51">
        <v>0</v>
      </c>
      <c r="Z51">
        <v>6.3244170000000004</v>
      </c>
      <c r="AA51">
        <v>0</v>
      </c>
      <c r="AB51">
        <v>0</v>
      </c>
      <c r="AC51">
        <v>0</v>
      </c>
      <c r="AD51">
        <v>17.591757000000001</v>
      </c>
      <c r="AE51">
        <v>47.706277</v>
      </c>
      <c r="AF51">
        <v>8.5634099999999993</v>
      </c>
      <c r="AG51">
        <v>18.448098000000002</v>
      </c>
      <c r="AH51">
        <v>82.703878000000003</v>
      </c>
      <c r="AI51">
        <v>0</v>
      </c>
      <c r="AJ51">
        <v>0</v>
      </c>
      <c r="AK51">
        <v>48.983400000000003</v>
      </c>
      <c r="AL51">
        <v>33.639899999999997</v>
      </c>
      <c r="AM51">
        <v>0</v>
      </c>
      <c r="AN51">
        <v>0.75687800000000005</v>
      </c>
      <c r="AO51">
        <v>20.427119999999999</v>
      </c>
      <c r="AP51">
        <v>11.125484999999999</v>
      </c>
      <c r="AQ51">
        <v>0</v>
      </c>
      <c r="AR51">
        <v>14.915039999999999</v>
      </c>
      <c r="AS51">
        <v>12.98118</v>
      </c>
      <c r="AT51">
        <v>10.853934000000001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69.84</v>
      </c>
      <c r="BA51">
        <f t="shared" si="1"/>
        <v>2010.0264769999999</v>
      </c>
      <c r="BD51">
        <v>21.28</v>
      </c>
      <c r="BE51">
        <v>4.71</v>
      </c>
      <c r="BF51">
        <v>1.61</v>
      </c>
      <c r="BG51">
        <v>0</v>
      </c>
      <c r="BH51">
        <v>5.42</v>
      </c>
      <c r="BI51">
        <v>6.69</v>
      </c>
      <c r="BJ51">
        <v>2.2400000000000002</v>
      </c>
      <c r="BK51">
        <v>4.3099999999999996</v>
      </c>
      <c r="BL51">
        <v>1.87</v>
      </c>
      <c r="BM51">
        <v>0</v>
      </c>
      <c r="BN51">
        <v>0</v>
      </c>
      <c r="BO51">
        <v>15.12</v>
      </c>
      <c r="BP51">
        <v>3.72</v>
      </c>
      <c r="BQ51">
        <v>0</v>
      </c>
      <c r="BR51">
        <v>2.62</v>
      </c>
      <c r="BS51">
        <v>0.25</v>
      </c>
      <c r="BT51">
        <v>0</v>
      </c>
      <c r="BU51">
        <v>0</v>
      </c>
      <c r="BV51">
        <v>0</v>
      </c>
      <c r="BW51">
        <f t="shared" si="2"/>
        <v>69.84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198.151363</v>
      </c>
      <c r="L52">
        <v>421.77255000000002</v>
      </c>
      <c r="M52">
        <v>65.62</v>
      </c>
      <c r="N52">
        <v>113.99062499999999</v>
      </c>
      <c r="O52">
        <v>119.337328</v>
      </c>
      <c r="P52">
        <v>130.27500000000001</v>
      </c>
      <c r="Q52">
        <v>21.0563</v>
      </c>
      <c r="R52">
        <v>40.906446000000003</v>
      </c>
      <c r="S52">
        <v>25.466446000000001</v>
      </c>
      <c r="T52">
        <v>0</v>
      </c>
      <c r="U52">
        <v>267.06375000000003</v>
      </c>
      <c r="V52">
        <v>19.449574999999999</v>
      </c>
      <c r="W52">
        <v>44.548741999999997</v>
      </c>
      <c r="X52">
        <v>142.35257799999999</v>
      </c>
      <c r="Y52">
        <v>0</v>
      </c>
      <c r="Z52">
        <v>6.3244170000000004</v>
      </c>
      <c r="AA52">
        <v>0</v>
      </c>
      <c r="AB52">
        <v>0</v>
      </c>
      <c r="AC52">
        <v>0</v>
      </c>
      <c r="AD52">
        <v>17.591757000000001</v>
      </c>
      <c r="AE52">
        <v>47.706277</v>
      </c>
      <c r="AF52">
        <v>8.5634099999999993</v>
      </c>
      <c r="AG52">
        <v>18.448098000000002</v>
      </c>
      <c r="AH52">
        <v>90.288874000000007</v>
      </c>
      <c r="AI52">
        <v>0</v>
      </c>
      <c r="AJ52">
        <v>0</v>
      </c>
      <c r="AK52">
        <v>48.983400000000003</v>
      </c>
      <c r="AL52">
        <v>33.639899999999997</v>
      </c>
      <c r="AM52">
        <v>0</v>
      </c>
      <c r="AN52">
        <v>0.75687800000000005</v>
      </c>
      <c r="AO52">
        <v>20.427119999999999</v>
      </c>
      <c r="AP52">
        <v>11.125484999999999</v>
      </c>
      <c r="AQ52">
        <v>0</v>
      </c>
      <c r="AR52">
        <v>14.915039999999999</v>
      </c>
      <c r="AS52">
        <v>12.98118</v>
      </c>
      <c r="AT52">
        <v>10.853934000000001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70.27000000000001</v>
      </c>
      <c r="BA52">
        <f t="shared" si="1"/>
        <v>2022.866473</v>
      </c>
      <c r="BD52">
        <v>21.28</v>
      </c>
      <c r="BE52">
        <v>5.14</v>
      </c>
      <c r="BF52">
        <v>1.61</v>
      </c>
      <c r="BG52">
        <v>0</v>
      </c>
      <c r="BH52">
        <v>5.42</v>
      </c>
      <c r="BI52">
        <v>6.69</v>
      </c>
      <c r="BJ52">
        <v>2.2400000000000002</v>
      </c>
      <c r="BK52">
        <v>4.3099999999999996</v>
      </c>
      <c r="BL52">
        <v>1.87</v>
      </c>
      <c r="BM52">
        <v>0</v>
      </c>
      <c r="BN52">
        <v>0</v>
      </c>
      <c r="BO52">
        <v>15.12</v>
      </c>
      <c r="BP52">
        <v>3.72</v>
      </c>
      <c r="BQ52">
        <v>0</v>
      </c>
      <c r="BR52">
        <v>2.62</v>
      </c>
      <c r="BS52">
        <v>0.25</v>
      </c>
      <c r="BT52">
        <v>0</v>
      </c>
      <c r="BU52">
        <v>0</v>
      </c>
      <c r="BV52">
        <v>0</v>
      </c>
      <c r="BW52">
        <f t="shared" si="2"/>
        <v>70.27000000000001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180.563852</v>
      </c>
      <c r="L53">
        <v>407.29755</v>
      </c>
      <c r="M53">
        <v>69.962500000000006</v>
      </c>
      <c r="N53">
        <v>113.99062499999999</v>
      </c>
      <c r="O53">
        <v>119.337328</v>
      </c>
      <c r="P53">
        <v>130.27500000000001</v>
      </c>
      <c r="Q53">
        <v>21.0563</v>
      </c>
      <c r="R53">
        <v>40.906446000000003</v>
      </c>
      <c r="S53">
        <v>25.466446000000001</v>
      </c>
      <c r="T53">
        <v>0</v>
      </c>
      <c r="U53">
        <v>267.06375000000003</v>
      </c>
      <c r="V53">
        <v>19.449574999999999</v>
      </c>
      <c r="W53">
        <v>44.548741999999997</v>
      </c>
      <c r="X53">
        <v>142.35257799999999</v>
      </c>
      <c r="Y53">
        <v>0</v>
      </c>
      <c r="Z53">
        <v>6.3244170000000004</v>
      </c>
      <c r="AA53">
        <v>0</v>
      </c>
      <c r="AB53">
        <v>0</v>
      </c>
      <c r="AC53">
        <v>0</v>
      </c>
      <c r="AD53">
        <v>17.591757000000001</v>
      </c>
      <c r="AE53">
        <v>47.706277</v>
      </c>
      <c r="AF53">
        <v>8.5634099999999993</v>
      </c>
      <c r="AG53">
        <v>18.448098000000002</v>
      </c>
      <c r="AH53">
        <v>90.288874000000007</v>
      </c>
      <c r="AI53">
        <v>0</v>
      </c>
      <c r="AJ53">
        <v>0</v>
      </c>
      <c r="AK53">
        <v>48.983400000000003</v>
      </c>
      <c r="AL53">
        <v>33.639899999999997</v>
      </c>
      <c r="AM53">
        <v>0</v>
      </c>
      <c r="AN53">
        <v>0.75687800000000005</v>
      </c>
      <c r="AO53">
        <v>20.427119999999999</v>
      </c>
      <c r="AP53">
        <v>11.125484999999999</v>
      </c>
      <c r="AQ53">
        <v>0</v>
      </c>
      <c r="AR53">
        <v>14.915039999999999</v>
      </c>
      <c r="AS53">
        <v>12.98118</v>
      </c>
      <c r="AT53">
        <v>10.853934000000001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70.28</v>
      </c>
      <c r="BA53">
        <f t="shared" si="1"/>
        <v>1995.1564619999999</v>
      </c>
      <c r="BD53">
        <v>21.28</v>
      </c>
      <c r="BE53">
        <v>5.14</v>
      </c>
      <c r="BF53">
        <v>1.62</v>
      </c>
      <c r="BG53">
        <v>0</v>
      </c>
      <c r="BH53">
        <v>5.42</v>
      </c>
      <c r="BI53">
        <v>6.69</v>
      </c>
      <c r="BJ53">
        <v>2.2400000000000002</v>
      </c>
      <c r="BK53">
        <v>4.3099999999999996</v>
      </c>
      <c r="BL53">
        <v>1.87</v>
      </c>
      <c r="BM53">
        <v>0</v>
      </c>
      <c r="BN53">
        <v>0</v>
      </c>
      <c r="BO53">
        <v>15.12</v>
      </c>
      <c r="BP53">
        <v>3.72</v>
      </c>
      <c r="BQ53">
        <v>0</v>
      </c>
      <c r="BR53">
        <v>2.62</v>
      </c>
      <c r="BS53">
        <v>0.25</v>
      </c>
      <c r="BT53">
        <v>0</v>
      </c>
      <c r="BU53">
        <v>0</v>
      </c>
      <c r="BV53">
        <v>0</v>
      </c>
      <c r="BW53">
        <f t="shared" si="2"/>
        <v>70.28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171.357752</v>
      </c>
      <c r="L54">
        <v>378.34755000000001</v>
      </c>
      <c r="M54">
        <v>69.962500000000006</v>
      </c>
      <c r="N54">
        <v>113.99062499999999</v>
      </c>
      <c r="O54">
        <v>119.337328</v>
      </c>
      <c r="P54">
        <v>130.27500000000001</v>
      </c>
      <c r="Q54">
        <v>21.0563</v>
      </c>
      <c r="R54">
        <v>40.906446000000003</v>
      </c>
      <c r="S54">
        <v>25.466446000000001</v>
      </c>
      <c r="T54">
        <v>0</v>
      </c>
      <c r="U54">
        <v>267.06375000000003</v>
      </c>
      <c r="V54">
        <v>19.449574999999999</v>
      </c>
      <c r="W54">
        <v>44.548741999999997</v>
      </c>
      <c r="X54">
        <v>142.35257799999999</v>
      </c>
      <c r="Y54">
        <v>0</v>
      </c>
      <c r="Z54">
        <v>6.3244170000000004</v>
      </c>
      <c r="AA54">
        <v>0</v>
      </c>
      <c r="AB54">
        <v>0</v>
      </c>
      <c r="AC54">
        <v>0</v>
      </c>
      <c r="AD54">
        <v>17.591757000000001</v>
      </c>
      <c r="AE54">
        <v>47.706277</v>
      </c>
      <c r="AF54">
        <v>8.5634099999999993</v>
      </c>
      <c r="AG54">
        <v>18.448098000000002</v>
      </c>
      <c r="AH54">
        <v>90.288874000000007</v>
      </c>
      <c r="AI54">
        <v>0</v>
      </c>
      <c r="AJ54">
        <v>0</v>
      </c>
      <c r="AK54">
        <v>48.983400000000003</v>
      </c>
      <c r="AL54">
        <v>33.639899999999997</v>
      </c>
      <c r="AM54">
        <v>0</v>
      </c>
      <c r="AN54">
        <v>0.75687800000000005</v>
      </c>
      <c r="AO54">
        <v>20.427119999999999</v>
      </c>
      <c r="AP54">
        <v>11.125484999999999</v>
      </c>
      <c r="AQ54">
        <v>0</v>
      </c>
      <c r="AR54">
        <v>14.915039999999999</v>
      </c>
      <c r="AS54">
        <v>12.98118</v>
      </c>
      <c r="AT54">
        <v>10.853934000000001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70.800000000000011</v>
      </c>
      <c r="BA54">
        <f t="shared" si="1"/>
        <v>1957.520362</v>
      </c>
      <c r="BD54">
        <v>21.28</v>
      </c>
      <c r="BE54">
        <v>5.77</v>
      </c>
      <c r="BF54">
        <v>1.62</v>
      </c>
      <c r="BG54">
        <v>0</v>
      </c>
      <c r="BH54">
        <v>5.42</v>
      </c>
      <c r="BI54">
        <v>6.69</v>
      </c>
      <c r="BJ54">
        <v>2.2400000000000002</v>
      </c>
      <c r="BK54">
        <v>4.2</v>
      </c>
      <c r="BL54">
        <v>1.87</v>
      </c>
      <c r="BM54">
        <v>0</v>
      </c>
      <c r="BN54">
        <v>0</v>
      </c>
      <c r="BO54">
        <v>15.12</v>
      </c>
      <c r="BP54">
        <v>3.72</v>
      </c>
      <c r="BQ54">
        <v>0</v>
      </c>
      <c r="BR54">
        <v>2.62</v>
      </c>
      <c r="BS54">
        <v>0.25</v>
      </c>
      <c r="BT54">
        <v>0</v>
      </c>
      <c r="BU54">
        <v>0</v>
      </c>
      <c r="BV54">
        <v>0</v>
      </c>
      <c r="BW54">
        <f t="shared" si="2"/>
        <v>70.800000000000011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151.208552</v>
      </c>
      <c r="L55">
        <v>343.290682</v>
      </c>
      <c r="M55">
        <v>69.962500000000006</v>
      </c>
      <c r="N55">
        <v>113.99062499999999</v>
      </c>
      <c r="O55">
        <v>119.337328</v>
      </c>
      <c r="P55">
        <v>130.99875</v>
      </c>
      <c r="Q55">
        <v>21.0563</v>
      </c>
      <c r="R55">
        <v>40.906446000000003</v>
      </c>
      <c r="S55">
        <v>25.466446000000001</v>
      </c>
      <c r="T55">
        <v>0</v>
      </c>
      <c r="U55">
        <v>267.06375000000003</v>
      </c>
      <c r="V55">
        <v>19.449574999999999</v>
      </c>
      <c r="W55">
        <v>44.548741999999997</v>
      </c>
      <c r="X55">
        <v>142.35257799999999</v>
      </c>
      <c r="Y55">
        <v>0</v>
      </c>
      <c r="Z55">
        <v>6.3244170000000004</v>
      </c>
      <c r="AA55">
        <v>0</v>
      </c>
      <c r="AB55">
        <v>0</v>
      </c>
      <c r="AC55">
        <v>0</v>
      </c>
      <c r="AD55">
        <v>17.591757000000001</v>
      </c>
      <c r="AE55">
        <v>47.706277</v>
      </c>
      <c r="AF55">
        <v>8.5634099999999993</v>
      </c>
      <c r="AG55">
        <v>18.448098000000002</v>
      </c>
      <c r="AH55">
        <v>90.288874000000007</v>
      </c>
      <c r="AI55">
        <v>0</v>
      </c>
      <c r="AJ55">
        <v>0</v>
      </c>
      <c r="AK55">
        <v>48.983400000000003</v>
      </c>
      <c r="AL55">
        <v>33.639899999999997</v>
      </c>
      <c r="AM55">
        <v>0</v>
      </c>
      <c r="AN55">
        <v>0.75687800000000005</v>
      </c>
      <c r="AO55">
        <v>20.427119999999999</v>
      </c>
      <c r="AP55">
        <v>11.125484999999999</v>
      </c>
      <c r="AQ55">
        <v>0</v>
      </c>
      <c r="AR55">
        <v>14.915039999999999</v>
      </c>
      <c r="AS55">
        <v>12.98118</v>
      </c>
      <c r="AT55">
        <v>10.853934000000001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71.470000000000013</v>
      </c>
      <c r="BA55">
        <f t="shared" si="1"/>
        <v>1903.7080440000002</v>
      </c>
      <c r="BD55">
        <v>21.28</v>
      </c>
      <c r="BE55">
        <v>6.44</v>
      </c>
      <c r="BF55">
        <v>1.62</v>
      </c>
      <c r="BG55">
        <v>0</v>
      </c>
      <c r="BH55">
        <v>5.42</v>
      </c>
      <c r="BI55">
        <v>6.69</v>
      </c>
      <c r="BJ55">
        <v>2.2400000000000002</v>
      </c>
      <c r="BK55">
        <v>4.2</v>
      </c>
      <c r="BL55">
        <v>1.87</v>
      </c>
      <c r="BM55">
        <v>0</v>
      </c>
      <c r="BN55">
        <v>0</v>
      </c>
      <c r="BO55">
        <v>15.12</v>
      </c>
      <c r="BP55">
        <v>3.72</v>
      </c>
      <c r="BQ55">
        <v>0</v>
      </c>
      <c r="BR55">
        <v>2.62</v>
      </c>
      <c r="BS55">
        <v>0.25</v>
      </c>
      <c r="BT55">
        <v>0</v>
      </c>
      <c r="BU55">
        <v>0</v>
      </c>
      <c r="BV55">
        <v>0</v>
      </c>
      <c r="BW55">
        <f t="shared" si="2"/>
        <v>71.470000000000013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143.14115200000001</v>
      </c>
      <c r="L56">
        <v>343.290682</v>
      </c>
      <c r="M56">
        <v>69.962500000000006</v>
      </c>
      <c r="N56">
        <v>113.99062499999999</v>
      </c>
      <c r="O56">
        <v>119.337328</v>
      </c>
      <c r="P56">
        <v>130.99875</v>
      </c>
      <c r="Q56">
        <v>21.0563</v>
      </c>
      <c r="R56">
        <v>40.906446000000003</v>
      </c>
      <c r="S56">
        <v>25.466446000000001</v>
      </c>
      <c r="T56">
        <v>0</v>
      </c>
      <c r="U56">
        <v>267.06375000000003</v>
      </c>
      <c r="V56">
        <v>19.449574999999999</v>
      </c>
      <c r="W56">
        <v>44.548741999999997</v>
      </c>
      <c r="X56">
        <v>142.35257799999999</v>
      </c>
      <c r="Y56">
        <v>0</v>
      </c>
      <c r="Z56">
        <v>6.3244170000000004</v>
      </c>
      <c r="AA56">
        <v>0</v>
      </c>
      <c r="AB56">
        <v>0</v>
      </c>
      <c r="AC56">
        <v>0</v>
      </c>
      <c r="AD56">
        <v>17.591757000000001</v>
      </c>
      <c r="AE56">
        <v>47.706277</v>
      </c>
      <c r="AF56">
        <v>8.5634099999999993</v>
      </c>
      <c r="AG56">
        <v>18.448098000000002</v>
      </c>
      <c r="AH56">
        <v>90.288874000000007</v>
      </c>
      <c r="AI56">
        <v>0</v>
      </c>
      <c r="AJ56">
        <v>0</v>
      </c>
      <c r="AK56">
        <v>48.983400000000003</v>
      </c>
      <c r="AL56">
        <v>33.639899999999997</v>
      </c>
      <c r="AM56">
        <v>0</v>
      </c>
      <c r="AN56">
        <v>0.75687800000000005</v>
      </c>
      <c r="AO56">
        <v>20.427119999999999</v>
      </c>
      <c r="AP56">
        <v>11.125484999999999</v>
      </c>
      <c r="AQ56">
        <v>0</v>
      </c>
      <c r="AR56">
        <v>14.915039999999999</v>
      </c>
      <c r="AS56">
        <v>12.98118</v>
      </c>
      <c r="AT56">
        <v>10.853934000000001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72.13000000000001</v>
      </c>
      <c r="BA56">
        <f t="shared" si="1"/>
        <v>1896.3006440000001</v>
      </c>
      <c r="BD56">
        <v>21.28</v>
      </c>
      <c r="BE56">
        <v>7.1</v>
      </c>
      <c r="BF56">
        <v>1.62</v>
      </c>
      <c r="BG56">
        <v>0</v>
      </c>
      <c r="BH56">
        <v>5.42</v>
      </c>
      <c r="BI56">
        <v>6.69</v>
      </c>
      <c r="BJ56">
        <v>2.2400000000000002</v>
      </c>
      <c r="BK56">
        <v>4.2</v>
      </c>
      <c r="BL56">
        <v>1.87</v>
      </c>
      <c r="BM56">
        <v>0</v>
      </c>
      <c r="BN56">
        <v>0</v>
      </c>
      <c r="BO56">
        <v>15.12</v>
      </c>
      <c r="BP56">
        <v>3.72</v>
      </c>
      <c r="BQ56">
        <v>0</v>
      </c>
      <c r="BR56">
        <v>2.62</v>
      </c>
      <c r="BS56">
        <v>0.25</v>
      </c>
      <c r="BT56">
        <v>0</v>
      </c>
      <c r="BU56">
        <v>0</v>
      </c>
      <c r="BV56">
        <v>0</v>
      </c>
      <c r="BW56">
        <f t="shared" si="2"/>
        <v>72.13000000000001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130.93390199999999</v>
      </c>
      <c r="L57">
        <v>348.43254999999999</v>
      </c>
      <c r="M57">
        <v>61.76</v>
      </c>
      <c r="N57">
        <v>113.99062499999999</v>
      </c>
      <c r="O57">
        <v>119.337328</v>
      </c>
      <c r="P57">
        <v>130.99875</v>
      </c>
      <c r="Q57">
        <v>21.0563</v>
      </c>
      <c r="R57">
        <v>40.906446000000003</v>
      </c>
      <c r="S57">
        <v>25.466446000000001</v>
      </c>
      <c r="T57">
        <v>0</v>
      </c>
      <c r="U57">
        <v>267.06375000000003</v>
      </c>
      <c r="V57">
        <v>19.449574999999999</v>
      </c>
      <c r="W57">
        <v>44.548741999999997</v>
      </c>
      <c r="X57">
        <v>142.35257799999999</v>
      </c>
      <c r="Y57">
        <v>0</v>
      </c>
      <c r="Z57">
        <v>6.3244170000000004</v>
      </c>
      <c r="AA57">
        <v>0</v>
      </c>
      <c r="AB57">
        <v>0</v>
      </c>
      <c r="AC57">
        <v>0</v>
      </c>
      <c r="AD57">
        <v>17.591757000000001</v>
      </c>
      <c r="AE57">
        <v>47.706277</v>
      </c>
      <c r="AF57">
        <v>8.5634099999999993</v>
      </c>
      <c r="AG57">
        <v>18.448098000000002</v>
      </c>
      <c r="AH57">
        <v>90.288874000000007</v>
      </c>
      <c r="AI57">
        <v>0</v>
      </c>
      <c r="AJ57">
        <v>0</v>
      </c>
      <c r="AK57">
        <v>48.983400000000003</v>
      </c>
      <c r="AL57">
        <v>33.639899999999997</v>
      </c>
      <c r="AM57">
        <v>0</v>
      </c>
      <c r="AN57">
        <v>0.75687800000000005</v>
      </c>
      <c r="AO57">
        <v>19.8597</v>
      </c>
      <c r="AP57">
        <v>11.125484999999999</v>
      </c>
      <c r="AQ57">
        <v>0</v>
      </c>
      <c r="AR57">
        <v>13.849679999999999</v>
      </c>
      <c r="AS57">
        <v>12.98118</v>
      </c>
      <c r="AT57">
        <v>10.853934000000001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72.800000000000011</v>
      </c>
      <c r="BA57">
        <f t="shared" si="1"/>
        <v>1880.069982</v>
      </c>
      <c r="BD57">
        <v>21.28</v>
      </c>
      <c r="BE57">
        <v>7.77</v>
      </c>
      <c r="BF57">
        <v>1.62</v>
      </c>
      <c r="BG57">
        <v>0</v>
      </c>
      <c r="BH57">
        <v>5.42</v>
      </c>
      <c r="BI57">
        <v>6.69</v>
      </c>
      <c r="BJ57">
        <v>2.2400000000000002</v>
      </c>
      <c r="BK57">
        <v>4.2</v>
      </c>
      <c r="BL57">
        <v>1.87</v>
      </c>
      <c r="BM57">
        <v>0</v>
      </c>
      <c r="BN57">
        <v>0</v>
      </c>
      <c r="BO57">
        <v>15.12</v>
      </c>
      <c r="BP57">
        <v>3.72</v>
      </c>
      <c r="BQ57">
        <v>0</v>
      </c>
      <c r="BR57">
        <v>2.62</v>
      </c>
      <c r="BS57">
        <v>0.25</v>
      </c>
      <c r="BT57">
        <v>0</v>
      </c>
      <c r="BU57">
        <v>0</v>
      </c>
      <c r="BV57">
        <v>0</v>
      </c>
      <c r="BW57">
        <f t="shared" si="2"/>
        <v>72.800000000000011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139.11710199999999</v>
      </c>
      <c r="L58">
        <v>380.27755000000002</v>
      </c>
      <c r="M58">
        <v>61.76</v>
      </c>
      <c r="N58">
        <v>113.99062499999999</v>
      </c>
      <c r="O58">
        <v>119.337328</v>
      </c>
      <c r="P58">
        <v>130.99875</v>
      </c>
      <c r="Q58">
        <v>21.0563</v>
      </c>
      <c r="R58">
        <v>40.906446000000003</v>
      </c>
      <c r="S58">
        <v>25.466446000000001</v>
      </c>
      <c r="T58">
        <v>0</v>
      </c>
      <c r="U58">
        <v>267.06375000000003</v>
      </c>
      <c r="V58">
        <v>19.449574999999999</v>
      </c>
      <c r="W58">
        <v>44.548741999999997</v>
      </c>
      <c r="X58">
        <v>142.35257799999999</v>
      </c>
      <c r="Y58">
        <v>0</v>
      </c>
      <c r="Z58">
        <v>6.3244170000000004</v>
      </c>
      <c r="AA58">
        <v>0</v>
      </c>
      <c r="AB58">
        <v>0</v>
      </c>
      <c r="AC58">
        <v>0</v>
      </c>
      <c r="AD58">
        <v>17.591757000000001</v>
      </c>
      <c r="AE58">
        <v>47.706277</v>
      </c>
      <c r="AF58">
        <v>8.5634099999999993</v>
      </c>
      <c r="AG58">
        <v>18.448098000000002</v>
      </c>
      <c r="AH58">
        <v>90.288874000000007</v>
      </c>
      <c r="AI58">
        <v>0</v>
      </c>
      <c r="AJ58">
        <v>0</v>
      </c>
      <c r="AK58">
        <v>48.983400000000003</v>
      </c>
      <c r="AL58">
        <v>33.639899999999997</v>
      </c>
      <c r="AM58">
        <v>0</v>
      </c>
      <c r="AN58">
        <v>0.75687800000000005</v>
      </c>
      <c r="AO58">
        <v>19.8597</v>
      </c>
      <c r="AP58">
        <v>11.125484999999999</v>
      </c>
      <c r="AQ58">
        <v>0</v>
      </c>
      <c r="AR58">
        <v>13.849679999999999</v>
      </c>
      <c r="AS58">
        <v>12.98118</v>
      </c>
      <c r="AT58">
        <v>10.853934000000001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73.39</v>
      </c>
      <c r="BA58">
        <f t="shared" si="1"/>
        <v>1920.6881819999999</v>
      </c>
      <c r="BD58">
        <v>21.28</v>
      </c>
      <c r="BE58">
        <v>8.3699999999999992</v>
      </c>
      <c r="BF58">
        <v>1.62</v>
      </c>
      <c r="BG58">
        <v>0</v>
      </c>
      <c r="BH58">
        <v>5.42</v>
      </c>
      <c r="BI58">
        <v>6.69</v>
      </c>
      <c r="BJ58">
        <v>2.23</v>
      </c>
      <c r="BK58">
        <v>4.2</v>
      </c>
      <c r="BL58">
        <v>1.87</v>
      </c>
      <c r="BM58">
        <v>0</v>
      </c>
      <c r="BN58">
        <v>0</v>
      </c>
      <c r="BO58">
        <v>15.12</v>
      </c>
      <c r="BP58">
        <v>3.72</v>
      </c>
      <c r="BQ58">
        <v>0</v>
      </c>
      <c r="BR58">
        <v>2.62</v>
      </c>
      <c r="BS58">
        <v>0.25</v>
      </c>
      <c r="BT58">
        <v>0</v>
      </c>
      <c r="BU58">
        <v>0</v>
      </c>
      <c r="BV58">
        <v>0</v>
      </c>
      <c r="BW58">
        <f t="shared" si="2"/>
        <v>73.39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143.440302</v>
      </c>
      <c r="L59">
        <v>470.98755</v>
      </c>
      <c r="M59">
        <v>61.76</v>
      </c>
      <c r="N59">
        <v>113.99062499999999</v>
      </c>
      <c r="O59">
        <v>119.337328</v>
      </c>
      <c r="P59">
        <v>130.99875</v>
      </c>
      <c r="Q59">
        <v>21.0563</v>
      </c>
      <c r="R59">
        <v>40.906446000000003</v>
      </c>
      <c r="S59">
        <v>25.466446000000001</v>
      </c>
      <c r="T59">
        <v>0</v>
      </c>
      <c r="U59">
        <v>267.06375000000003</v>
      </c>
      <c r="V59">
        <v>19.449574999999999</v>
      </c>
      <c r="W59">
        <v>44.548741999999997</v>
      </c>
      <c r="X59">
        <v>142.35257799999999</v>
      </c>
      <c r="Y59">
        <v>0</v>
      </c>
      <c r="Z59">
        <v>6.3244170000000004</v>
      </c>
      <c r="AA59">
        <v>0</v>
      </c>
      <c r="AB59">
        <v>0</v>
      </c>
      <c r="AC59">
        <v>0</v>
      </c>
      <c r="AD59">
        <v>17.591757000000001</v>
      </c>
      <c r="AE59">
        <v>47.706277</v>
      </c>
      <c r="AF59">
        <v>8.5634099999999993</v>
      </c>
      <c r="AG59">
        <v>18.448098000000002</v>
      </c>
      <c r="AH59">
        <v>90.288874000000007</v>
      </c>
      <c r="AI59">
        <v>0</v>
      </c>
      <c r="AJ59">
        <v>0</v>
      </c>
      <c r="AK59">
        <v>48.983400000000003</v>
      </c>
      <c r="AL59">
        <v>33.639899999999997</v>
      </c>
      <c r="AM59">
        <v>0</v>
      </c>
      <c r="AN59">
        <v>0.75687800000000005</v>
      </c>
      <c r="AO59">
        <v>19.8597</v>
      </c>
      <c r="AP59">
        <v>11.125484999999999</v>
      </c>
      <c r="AQ59">
        <v>15.016365</v>
      </c>
      <c r="AR59">
        <v>13.849679999999999</v>
      </c>
      <c r="AS59">
        <v>12.98118</v>
      </c>
      <c r="AT59">
        <v>10.853934000000001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66.27</v>
      </c>
      <c r="BA59">
        <f t="shared" si="1"/>
        <v>2023.6177469999998</v>
      </c>
      <c r="BD59">
        <v>14.19</v>
      </c>
      <c r="BE59">
        <v>8.3699999999999992</v>
      </c>
      <c r="BF59">
        <v>1.62</v>
      </c>
      <c r="BG59">
        <v>0</v>
      </c>
      <c r="BH59">
        <v>5.42</v>
      </c>
      <c r="BI59">
        <v>6.69</v>
      </c>
      <c r="BJ59">
        <v>2.23</v>
      </c>
      <c r="BK59">
        <v>4.2</v>
      </c>
      <c r="BL59">
        <v>1.87</v>
      </c>
      <c r="BM59">
        <v>0</v>
      </c>
      <c r="BN59">
        <v>0</v>
      </c>
      <c r="BO59">
        <v>15.12</v>
      </c>
      <c r="BP59">
        <v>3.72</v>
      </c>
      <c r="BQ59">
        <v>0</v>
      </c>
      <c r="BR59">
        <v>2.62</v>
      </c>
      <c r="BS59">
        <v>0.22</v>
      </c>
      <c r="BT59">
        <v>0</v>
      </c>
      <c r="BU59">
        <v>0</v>
      </c>
      <c r="BV59">
        <v>0</v>
      </c>
      <c r="BW59">
        <f t="shared" si="2"/>
        <v>66.27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143.237652</v>
      </c>
      <c r="L60">
        <v>488.35755</v>
      </c>
      <c r="M60">
        <v>61.76</v>
      </c>
      <c r="N60">
        <v>113.99062499999999</v>
      </c>
      <c r="O60">
        <v>119.337328</v>
      </c>
      <c r="P60">
        <v>130.99875</v>
      </c>
      <c r="Q60">
        <v>21.0563</v>
      </c>
      <c r="R60">
        <v>40.906446000000003</v>
      </c>
      <c r="S60">
        <v>25.466446000000001</v>
      </c>
      <c r="T60">
        <v>0</v>
      </c>
      <c r="U60">
        <v>267.06375000000003</v>
      </c>
      <c r="V60">
        <v>19.449574999999999</v>
      </c>
      <c r="W60">
        <v>44.548741999999997</v>
      </c>
      <c r="X60">
        <v>142.35257799999999</v>
      </c>
      <c r="Y60">
        <v>0</v>
      </c>
      <c r="Z60">
        <v>6.3244170000000004</v>
      </c>
      <c r="AA60">
        <v>0</v>
      </c>
      <c r="AB60">
        <v>0</v>
      </c>
      <c r="AC60">
        <v>0</v>
      </c>
      <c r="AD60">
        <v>17.591757000000001</v>
      </c>
      <c r="AE60">
        <v>47.706277</v>
      </c>
      <c r="AF60">
        <v>8.5634099999999993</v>
      </c>
      <c r="AG60">
        <v>18.448098000000002</v>
      </c>
      <c r="AH60">
        <v>90.288874000000007</v>
      </c>
      <c r="AI60">
        <v>0</v>
      </c>
      <c r="AJ60">
        <v>0</v>
      </c>
      <c r="AK60">
        <v>48.983400000000003</v>
      </c>
      <c r="AL60">
        <v>33.639899999999997</v>
      </c>
      <c r="AM60">
        <v>0</v>
      </c>
      <c r="AN60">
        <v>0.75687800000000005</v>
      </c>
      <c r="AO60">
        <v>19.8597</v>
      </c>
      <c r="AP60">
        <v>11.125484999999999</v>
      </c>
      <c r="AQ60">
        <v>30.032730000000001</v>
      </c>
      <c r="AR60">
        <v>13.849679999999999</v>
      </c>
      <c r="AS60">
        <v>12.98118</v>
      </c>
      <c r="AT60">
        <v>10.853934000000001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66.239999999999995</v>
      </c>
      <c r="BA60">
        <f t="shared" si="1"/>
        <v>2055.7714619999997</v>
      </c>
      <c r="BD60">
        <v>14.19</v>
      </c>
      <c r="BE60">
        <v>8.3699999999999992</v>
      </c>
      <c r="BF60">
        <v>1.62</v>
      </c>
      <c r="BG60">
        <v>0</v>
      </c>
      <c r="BH60">
        <v>5.42</v>
      </c>
      <c r="BI60">
        <v>6.69</v>
      </c>
      <c r="BJ60">
        <v>2.23</v>
      </c>
      <c r="BK60">
        <v>4.2</v>
      </c>
      <c r="BL60">
        <v>1.87</v>
      </c>
      <c r="BM60">
        <v>0</v>
      </c>
      <c r="BN60">
        <v>0</v>
      </c>
      <c r="BO60">
        <v>15.12</v>
      </c>
      <c r="BP60">
        <v>3.72</v>
      </c>
      <c r="BQ60">
        <v>0</v>
      </c>
      <c r="BR60">
        <v>2.62</v>
      </c>
      <c r="BS60">
        <v>0.19</v>
      </c>
      <c r="BT60">
        <v>0</v>
      </c>
      <c r="BU60">
        <v>0</v>
      </c>
      <c r="BV60">
        <v>0</v>
      </c>
      <c r="BW60">
        <f t="shared" si="2"/>
        <v>66.239999999999995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206.43106299999999</v>
      </c>
      <c r="L61">
        <v>497.04255000000001</v>
      </c>
      <c r="M61">
        <v>61.76</v>
      </c>
      <c r="N61">
        <v>113.99062499999999</v>
      </c>
      <c r="O61">
        <v>119.337328</v>
      </c>
      <c r="P61">
        <v>130.99875</v>
      </c>
      <c r="Q61">
        <v>21.0563</v>
      </c>
      <c r="R61">
        <v>40.906446000000003</v>
      </c>
      <c r="S61">
        <v>25.466446000000001</v>
      </c>
      <c r="T61">
        <v>0</v>
      </c>
      <c r="U61">
        <v>267.06375000000003</v>
      </c>
      <c r="V61">
        <v>19.449574999999999</v>
      </c>
      <c r="W61">
        <v>44.548741999999997</v>
      </c>
      <c r="X61">
        <v>142.35257799999999</v>
      </c>
      <c r="Y61">
        <v>0</v>
      </c>
      <c r="Z61">
        <v>6.3244170000000004</v>
      </c>
      <c r="AA61">
        <v>0</v>
      </c>
      <c r="AB61">
        <v>0</v>
      </c>
      <c r="AC61">
        <v>0</v>
      </c>
      <c r="AD61">
        <v>17.591757000000001</v>
      </c>
      <c r="AE61">
        <v>47.706277</v>
      </c>
      <c r="AF61">
        <v>8.5634099999999993</v>
      </c>
      <c r="AG61">
        <v>18.448098000000002</v>
      </c>
      <c r="AH61">
        <v>90.288874000000007</v>
      </c>
      <c r="AI61">
        <v>0</v>
      </c>
      <c r="AJ61">
        <v>0</v>
      </c>
      <c r="AK61">
        <v>48.983400000000003</v>
      </c>
      <c r="AL61">
        <v>33.639899999999997</v>
      </c>
      <c r="AM61">
        <v>0</v>
      </c>
      <c r="AN61">
        <v>0.75687800000000005</v>
      </c>
      <c r="AO61">
        <v>19.8597</v>
      </c>
      <c r="AP61">
        <v>11.125484999999999</v>
      </c>
      <c r="AQ61">
        <v>30.032730000000001</v>
      </c>
      <c r="AR61">
        <v>13.849679999999999</v>
      </c>
      <c r="AS61">
        <v>11.034003</v>
      </c>
      <c r="AT61">
        <v>10.853934000000001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65.999999999999986</v>
      </c>
      <c r="BA61">
        <f t="shared" si="1"/>
        <v>2125.4626960000001</v>
      </c>
      <c r="BD61">
        <v>14.19</v>
      </c>
      <c r="BE61">
        <v>8.3699999999999992</v>
      </c>
      <c r="BF61">
        <v>1.62</v>
      </c>
      <c r="BG61">
        <v>0</v>
      </c>
      <c r="BH61">
        <v>5.42</v>
      </c>
      <c r="BI61">
        <v>6.69</v>
      </c>
      <c r="BJ61">
        <v>2.23</v>
      </c>
      <c r="BK61">
        <v>3.97</v>
      </c>
      <c r="BL61">
        <v>1.86</v>
      </c>
      <c r="BM61">
        <v>0</v>
      </c>
      <c r="BN61">
        <v>0</v>
      </c>
      <c r="BO61">
        <v>15.12</v>
      </c>
      <c r="BP61">
        <v>3.72</v>
      </c>
      <c r="BQ61">
        <v>0</v>
      </c>
      <c r="BR61">
        <v>2.62</v>
      </c>
      <c r="BS61">
        <v>0.19</v>
      </c>
      <c r="BT61">
        <v>0</v>
      </c>
      <c r="BU61">
        <v>0</v>
      </c>
      <c r="BV61">
        <v>0</v>
      </c>
      <c r="BW61">
        <f t="shared" si="2"/>
        <v>65.999999999999986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206.43106299999999</v>
      </c>
      <c r="L62">
        <v>586.69143599999995</v>
      </c>
      <c r="M62">
        <v>61.76</v>
      </c>
      <c r="N62">
        <v>113.99062499999999</v>
      </c>
      <c r="O62">
        <v>119.337328</v>
      </c>
      <c r="P62">
        <v>130.99875</v>
      </c>
      <c r="Q62">
        <v>21.0563</v>
      </c>
      <c r="R62">
        <v>40.906446000000003</v>
      </c>
      <c r="S62">
        <v>25.466446000000001</v>
      </c>
      <c r="T62">
        <v>0</v>
      </c>
      <c r="U62">
        <v>267.06375000000003</v>
      </c>
      <c r="V62">
        <v>19.449574999999999</v>
      </c>
      <c r="W62">
        <v>44.548741999999997</v>
      </c>
      <c r="X62">
        <v>142.35257799999999</v>
      </c>
      <c r="Y62">
        <v>0</v>
      </c>
      <c r="Z62">
        <v>6.3244170000000004</v>
      </c>
      <c r="AA62">
        <v>0</v>
      </c>
      <c r="AB62">
        <v>0</v>
      </c>
      <c r="AC62">
        <v>0</v>
      </c>
      <c r="AD62">
        <v>17.591757000000001</v>
      </c>
      <c r="AE62">
        <v>47.706277</v>
      </c>
      <c r="AF62">
        <v>8.5634099999999993</v>
      </c>
      <c r="AG62">
        <v>18.448098000000002</v>
      </c>
      <c r="AH62">
        <v>90.288874000000007</v>
      </c>
      <c r="AI62">
        <v>0</v>
      </c>
      <c r="AJ62">
        <v>0</v>
      </c>
      <c r="AK62">
        <v>48.983400000000003</v>
      </c>
      <c r="AL62">
        <v>33.639899999999997</v>
      </c>
      <c r="AM62">
        <v>0</v>
      </c>
      <c r="AN62">
        <v>0.75687800000000005</v>
      </c>
      <c r="AO62">
        <v>19.8597</v>
      </c>
      <c r="AP62">
        <v>11.125484999999999</v>
      </c>
      <c r="AQ62">
        <v>30.032730000000001</v>
      </c>
      <c r="AR62">
        <v>13.849679999999999</v>
      </c>
      <c r="AS62">
        <v>11.034003</v>
      </c>
      <c r="AT62">
        <v>10.853934000000001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65.939999999999984</v>
      </c>
      <c r="BA62">
        <f t="shared" si="1"/>
        <v>2215.0515820000005</v>
      </c>
      <c r="BD62">
        <v>14.19</v>
      </c>
      <c r="BE62">
        <v>8.3699999999999992</v>
      </c>
      <c r="BF62">
        <v>1.62</v>
      </c>
      <c r="BG62">
        <v>0</v>
      </c>
      <c r="BH62">
        <v>5.42</v>
      </c>
      <c r="BI62">
        <v>6.69</v>
      </c>
      <c r="BJ62">
        <v>2.23</v>
      </c>
      <c r="BK62">
        <v>3.9</v>
      </c>
      <c r="BL62">
        <v>1.87</v>
      </c>
      <c r="BM62">
        <v>0</v>
      </c>
      <c r="BN62">
        <v>0</v>
      </c>
      <c r="BO62">
        <v>15.12</v>
      </c>
      <c r="BP62">
        <v>3.72</v>
      </c>
      <c r="BQ62">
        <v>0</v>
      </c>
      <c r="BR62">
        <v>2.62</v>
      </c>
      <c r="BS62">
        <v>0.19</v>
      </c>
      <c r="BT62">
        <v>0</v>
      </c>
      <c r="BU62">
        <v>0</v>
      </c>
      <c r="BV62">
        <v>0</v>
      </c>
      <c r="BW62">
        <f t="shared" si="2"/>
        <v>65.939999999999984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206.43106299999999</v>
      </c>
      <c r="L63">
        <v>586.69143599999995</v>
      </c>
      <c r="M63">
        <v>61.76</v>
      </c>
      <c r="N63">
        <v>113.99062499999999</v>
      </c>
      <c r="O63">
        <v>119.337328</v>
      </c>
      <c r="P63">
        <v>130.99875</v>
      </c>
      <c r="Q63">
        <v>21.0563</v>
      </c>
      <c r="R63">
        <v>40.906446000000003</v>
      </c>
      <c r="S63">
        <v>25.466446000000001</v>
      </c>
      <c r="T63">
        <v>0</v>
      </c>
      <c r="U63">
        <v>267.06375000000003</v>
      </c>
      <c r="V63">
        <v>19.449574999999999</v>
      </c>
      <c r="W63">
        <v>44.548741999999997</v>
      </c>
      <c r="X63">
        <v>142.35257799999999</v>
      </c>
      <c r="Y63">
        <v>0</v>
      </c>
      <c r="Z63">
        <v>6.3244170000000004</v>
      </c>
      <c r="AA63">
        <v>0</v>
      </c>
      <c r="AB63">
        <v>0</v>
      </c>
      <c r="AC63">
        <v>0</v>
      </c>
      <c r="AD63">
        <v>17.591757000000001</v>
      </c>
      <c r="AE63">
        <v>47.706277</v>
      </c>
      <c r="AF63">
        <v>8.5634099999999993</v>
      </c>
      <c r="AG63">
        <v>18.448098000000002</v>
      </c>
      <c r="AH63">
        <v>90.288874000000007</v>
      </c>
      <c r="AI63">
        <v>0</v>
      </c>
      <c r="AJ63">
        <v>0</v>
      </c>
      <c r="AK63">
        <v>48.983400000000003</v>
      </c>
      <c r="AL63">
        <v>33.639899999999997</v>
      </c>
      <c r="AM63">
        <v>0</v>
      </c>
      <c r="AN63">
        <v>0.75687800000000005</v>
      </c>
      <c r="AO63">
        <v>19.8597</v>
      </c>
      <c r="AP63">
        <v>11.125484999999999</v>
      </c>
      <c r="AQ63">
        <v>45.049095000000001</v>
      </c>
      <c r="AR63">
        <v>51.137279999999997</v>
      </c>
      <c r="AS63">
        <v>11.034003</v>
      </c>
      <c r="AT63">
        <v>10.853934000000001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65.269999999999982</v>
      </c>
      <c r="BA63">
        <f t="shared" si="1"/>
        <v>2266.6855470000005</v>
      </c>
      <c r="BD63">
        <v>14.19</v>
      </c>
      <c r="BE63">
        <v>8.3699999999999992</v>
      </c>
      <c r="BF63">
        <v>1.51</v>
      </c>
      <c r="BG63">
        <v>0</v>
      </c>
      <c r="BH63">
        <v>5.42</v>
      </c>
      <c r="BI63">
        <v>6.69</v>
      </c>
      <c r="BJ63">
        <v>2.23</v>
      </c>
      <c r="BK63">
        <v>3.9</v>
      </c>
      <c r="BL63">
        <v>1.87</v>
      </c>
      <c r="BM63">
        <v>0</v>
      </c>
      <c r="BN63">
        <v>0</v>
      </c>
      <c r="BO63">
        <v>15.12</v>
      </c>
      <c r="BP63">
        <v>3.72</v>
      </c>
      <c r="BQ63">
        <v>0</v>
      </c>
      <c r="BR63">
        <v>2.06</v>
      </c>
      <c r="BS63">
        <v>0.19</v>
      </c>
      <c r="BT63">
        <v>0</v>
      </c>
      <c r="BU63">
        <v>0</v>
      </c>
      <c r="BV63">
        <v>0</v>
      </c>
      <c r="BW63">
        <f t="shared" si="2"/>
        <v>65.269999999999982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206.43106299999999</v>
      </c>
      <c r="L64">
        <v>586.69143599999995</v>
      </c>
      <c r="M64">
        <v>61.76</v>
      </c>
      <c r="N64">
        <v>113.99062499999999</v>
      </c>
      <c r="O64">
        <v>119.337328</v>
      </c>
      <c r="P64">
        <v>130.99875</v>
      </c>
      <c r="Q64">
        <v>21.0563</v>
      </c>
      <c r="R64">
        <v>40.906446000000003</v>
      </c>
      <c r="S64">
        <v>25.466446000000001</v>
      </c>
      <c r="T64">
        <v>0</v>
      </c>
      <c r="U64">
        <v>267.06375000000003</v>
      </c>
      <c r="V64">
        <v>19.449574999999999</v>
      </c>
      <c r="W64">
        <v>44.548741999999997</v>
      </c>
      <c r="X64">
        <v>142.35257799999999</v>
      </c>
      <c r="Y64">
        <v>0</v>
      </c>
      <c r="Z64">
        <v>6.3244170000000004</v>
      </c>
      <c r="AA64">
        <v>0</v>
      </c>
      <c r="AB64">
        <v>0</v>
      </c>
      <c r="AC64">
        <v>0</v>
      </c>
      <c r="AD64">
        <v>17.591757000000001</v>
      </c>
      <c r="AE64">
        <v>47.706277</v>
      </c>
      <c r="AF64">
        <v>8.5634099999999993</v>
      </c>
      <c r="AG64">
        <v>18.448098000000002</v>
      </c>
      <c r="AH64">
        <v>90.288874000000007</v>
      </c>
      <c r="AI64">
        <v>0</v>
      </c>
      <c r="AJ64">
        <v>0</v>
      </c>
      <c r="AK64">
        <v>48.983400000000003</v>
      </c>
      <c r="AL64">
        <v>33.639899999999997</v>
      </c>
      <c r="AM64">
        <v>0</v>
      </c>
      <c r="AN64">
        <v>0.75687800000000005</v>
      </c>
      <c r="AO64">
        <v>19.8597</v>
      </c>
      <c r="AP64">
        <v>11.125484999999999</v>
      </c>
      <c r="AQ64">
        <v>45.049095000000001</v>
      </c>
      <c r="AR64">
        <v>51.137279999999997</v>
      </c>
      <c r="AS64">
        <v>11.034003</v>
      </c>
      <c r="AT64">
        <v>10.853934000000001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65.269999999999982</v>
      </c>
      <c r="BA64">
        <f t="shared" si="1"/>
        <v>2266.6855470000005</v>
      </c>
      <c r="BD64">
        <v>14.19</v>
      </c>
      <c r="BE64">
        <v>8.3699999999999992</v>
      </c>
      <c r="BF64">
        <v>1.51</v>
      </c>
      <c r="BG64">
        <v>0</v>
      </c>
      <c r="BH64">
        <v>5.42</v>
      </c>
      <c r="BI64">
        <v>6.69</v>
      </c>
      <c r="BJ64">
        <v>2.23</v>
      </c>
      <c r="BK64">
        <v>3.9</v>
      </c>
      <c r="BL64">
        <v>1.87</v>
      </c>
      <c r="BM64">
        <v>0</v>
      </c>
      <c r="BN64">
        <v>0</v>
      </c>
      <c r="BO64">
        <v>15.12</v>
      </c>
      <c r="BP64">
        <v>3.72</v>
      </c>
      <c r="BQ64">
        <v>0</v>
      </c>
      <c r="BR64">
        <v>2.06</v>
      </c>
      <c r="BS64">
        <v>0.19</v>
      </c>
      <c r="BT64">
        <v>0</v>
      </c>
      <c r="BU64">
        <v>0</v>
      </c>
      <c r="BV64">
        <v>0</v>
      </c>
      <c r="BW64">
        <f t="shared" si="2"/>
        <v>65.269999999999982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206.43106299999999</v>
      </c>
      <c r="L65">
        <v>586.69143599999995</v>
      </c>
      <c r="M65">
        <v>61.76</v>
      </c>
      <c r="N65">
        <v>113.99062499999999</v>
      </c>
      <c r="O65">
        <v>119.337328</v>
      </c>
      <c r="P65">
        <v>130.99875</v>
      </c>
      <c r="Q65">
        <v>21.0563</v>
      </c>
      <c r="R65">
        <v>40.906446000000003</v>
      </c>
      <c r="S65">
        <v>25.466446000000001</v>
      </c>
      <c r="T65">
        <v>0</v>
      </c>
      <c r="U65">
        <v>267.06375000000003</v>
      </c>
      <c r="V65">
        <v>19.449574999999999</v>
      </c>
      <c r="W65">
        <v>44.548741999999997</v>
      </c>
      <c r="X65">
        <v>142.35257799999999</v>
      </c>
      <c r="Y65">
        <v>0</v>
      </c>
      <c r="Z65">
        <v>6.3244170000000004</v>
      </c>
      <c r="AA65">
        <v>0</v>
      </c>
      <c r="AB65">
        <v>0</v>
      </c>
      <c r="AC65">
        <v>0</v>
      </c>
      <c r="AD65">
        <v>17.591757000000001</v>
      </c>
      <c r="AE65">
        <v>47.706277</v>
      </c>
      <c r="AF65">
        <v>8.5634099999999993</v>
      </c>
      <c r="AG65">
        <v>18.448098000000002</v>
      </c>
      <c r="AH65">
        <v>90.288874000000007</v>
      </c>
      <c r="AI65">
        <v>0</v>
      </c>
      <c r="AJ65">
        <v>0</v>
      </c>
      <c r="AK65">
        <v>48.983400000000003</v>
      </c>
      <c r="AL65">
        <v>33.639899999999997</v>
      </c>
      <c r="AM65">
        <v>0</v>
      </c>
      <c r="AN65">
        <v>0.75687800000000005</v>
      </c>
      <c r="AO65">
        <v>19.575990000000001</v>
      </c>
      <c r="AP65">
        <v>11.125484999999999</v>
      </c>
      <c r="AQ65">
        <v>60.065460000000002</v>
      </c>
      <c r="AR65">
        <v>8.5228800000000007</v>
      </c>
      <c r="AS65">
        <v>10.12532</v>
      </c>
      <c r="AT65">
        <v>10.853934000000001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62.869999999999983</v>
      </c>
      <c r="BA65">
        <f t="shared" si="1"/>
        <v>2235.4951190000002</v>
      </c>
      <c r="BD65">
        <v>14.19</v>
      </c>
      <c r="BE65">
        <v>8.3699999999999992</v>
      </c>
      <c r="BF65">
        <v>1.18</v>
      </c>
      <c r="BG65">
        <v>0</v>
      </c>
      <c r="BH65">
        <v>5.42</v>
      </c>
      <c r="BI65">
        <v>6.69</v>
      </c>
      <c r="BJ65">
        <v>2.23</v>
      </c>
      <c r="BK65">
        <v>3.9</v>
      </c>
      <c r="BL65">
        <v>0.86</v>
      </c>
      <c r="BM65">
        <v>0</v>
      </c>
      <c r="BN65">
        <v>0</v>
      </c>
      <c r="BO65">
        <v>15.12</v>
      </c>
      <c r="BP65">
        <v>3.72</v>
      </c>
      <c r="BQ65">
        <v>0</v>
      </c>
      <c r="BR65">
        <v>1</v>
      </c>
      <c r="BS65">
        <v>0.19</v>
      </c>
      <c r="BT65">
        <v>0</v>
      </c>
      <c r="BU65">
        <v>0</v>
      </c>
      <c r="BV65">
        <v>0</v>
      </c>
      <c r="BW65">
        <f t="shared" si="2"/>
        <v>62.869999999999983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206.43106299999999</v>
      </c>
      <c r="L66">
        <v>586.69143599999995</v>
      </c>
      <c r="M66">
        <v>61.76</v>
      </c>
      <c r="N66">
        <v>113.99062499999999</v>
      </c>
      <c r="O66">
        <v>119.337328</v>
      </c>
      <c r="P66">
        <v>130.99875</v>
      </c>
      <c r="Q66">
        <v>21.0563</v>
      </c>
      <c r="R66">
        <v>40.906446000000003</v>
      </c>
      <c r="S66">
        <v>25.466446000000001</v>
      </c>
      <c r="T66">
        <v>0</v>
      </c>
      <c r="U66">
        <v>267.06375000000003</v>
      </c>
      <c r="V66">
        <v>19.449574999999999</v>
      </c>
      <c r="W66">
        <v>44.548741999999997</v>
      </c>
      <c r="X66">
        <v>142.35257799999999</v>
      </c>
      <c r="Y66">
        <v>0</v>
      </c>
      <c r="Z66">
        <v>6.3244170000000004</v>
      </c>
      <c r="AA66">
        <v>0</v>
      </c>
      <c r="AB66">
        <v>0</v>
      </c>
      <c r="AC66">
        <v>0</v>
      </c>
      <c r="AD66">
        <v>17.591757000000001</v>
      </c>
      <c r="AE66">
        <v>47.706277</v>
      </c>
      <c r="AF66">
        <v>8.5634099999999993</v>
      </c>
      <c r="AG66">
        <v>18.448098000000002</v>
      </c>
      <c r="AH66">
        <v>90.288874000000007</v>
      </c>
      <c r="AI66">
        <v>0</v>
      </c>
      <c r="AJ66">
        <v>0</v>
      </c>
      <c r="AK66">
        <v>48.983400000000003</v>
      </c>
      <c r="AL66">
        <v>33.639899999999997</v>
      </c>
      <c r="AM66">
        <v>0</v>
      </c>
      <c r="AN66">
        <v>0.75687800000000005</v>
      </c>
      <c r="AO66">
        <v>19.575990000000001</v>
      </c>
      <c r="AP66">
        <v>11.125484999999999</v>
      </c>
      <c r="AQ66">
        <v>60.065460000000002</v>
      </c>
      <c r="AR66">
        <v>8.5228800000000007</v>
      </c>
      <c r="AS66">
        <v>10.12532</v>
      </c>
      <c r="AT66">
        <v>10.853934000000001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62.869999999999983</v>
      </c>
      <c r="BA66">
        <f t="shared" si="1"/>
        <v>2235.4951190000002</v>
      </c>
      <c r="BD66">
        <v>14.19</v>
      </c>
      <c r="BE66">
        <v>8.3699999999999992</v>
      </c>
      <c r="BF66">
        <v>1.18</v>
      </c>
      <c r="BG66">
        <v>0</v>
      </c>
      <c r="BH66">
        <v>5.42</v>
      </c>
      <c r="BI66">
        <v>6.69</v>
      </c>
      <c r="BJ66">
        <v>2.23</v>
      </c>
      <c r="BK66">
        <v>3.9</v>
      </c>
      <c r="BL66">
        <v>0.86</v>
      </c>
      <c r="BM66">
        <v>0</v>
      </c>
      <c r="BN66">
        <v>0</v>
      </c>
      <c r="BO66">
        <v>15.12</v>
      </c>
      <c r="BP66">
        <v>3.72</v>
      </c>
      <c r="BQ66">
        <v>0</v>
      </c>
      <c r="BR66">
        <v>1</v>
      </c>
      <c r="BS66">
        <v>0.19</v>
      </c>
      <c r="BT66">
        <v>0</v>
      </c>
      <c r="BU66">
        <v>0</v>
      </c>
      <c r="BV66">
        <v>0</v>
      </c>
      <c r="BW66">
        <f t="shared" si="2"/>
        <v>62.869999999999983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206.43106299999999</v>
      </c>
      <c r="L67">
        <v>630.28984600000001</v>
      </c>
      <c r="M67">
        <v>61.76</v>
      </c>
      <c r="N67">
        <v>113.99062499999999</v>
      </c>
      <c r="O67">
        <v>119.337328</v>
      </c>
      <c r="P67">
        <v>130.99875</v>
      </c>
      <c r="Q67">
        <v>21.0563</v>
      </c>
      <c r="R67">
        <v>40.906446000000003</v>
      </c>
      <c r="S67">
        <v>25.466446000000001</v>
      </c>
      <c r="T67">
        <v>0</v>
      </c>
      <c r="U67">
        <v>267.06375000000003</v>
      </c>
      <c r="V67">
        <v>19.449574999999999</v>
      </c>
      <c r="W67">
        <v>44.548741999999997</v>
      </c>
      <c r="X67">
        <v>142.35257799999999</v>
      </c>
      <c r="Y67">
        <v>0</v>
      </c>
      <c r="Z67">
        <v>6.3244170000000004</v>
      </c>
      <c r="AA67">
        <v>0</v>
      </c>
      <c r="AB67">
        <v>0</v>
      </c>
      <c r="AC67">
        <v>0</v>
      </c>
      <c r="AD67">
        <v>17.591757000000001</v>
      </c>
      <c r="AE67">
        <v>47.706277</v>
      </c>
      <c r="AF67">
        <v>8.5634099999999993</v>
      </c>
      <c r="AG67">
        <v>18.448098000000002</v>
      </c>
      <c r="AH67">
        <v>90.288874000000007</v>
      </c>
      <c r="AI67">
        <v>0</v>
      </c>
      <c r="AJ67">
        <v>0</v>
      </c>
      <c r="AK67">
        <v>48.983400000000003</v>
      </c>
      <c r="AL67">
        <v>33.639899999999997</v>
      </c>
      <c r="AM67">
        <v>0</v>
      </c>
      <c r="AN67">
        <v>0.75687800000000005</v>
      </c>
      <c r="AO67">
        <v>19.575990000000001</v>
      </c>
      <c r="AP67">
        <v>11.125484999999999</v>
      </c>
      <c r="AQ67">
        <v>60.065460000000002</v>
      </c>
      <c r="AR67">
        <v>8.5228800000000007</v>
      </c>
      <c r="AS67">
        <v>10.12532</v>
      </c>
      <c r="AT67">
        <v>10.853934000000001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62.809999999999988</v>
      </c>
      <c r="BA67">
        <f t="shared" si="1"/>
        <v>2279.0335290000003</v>
      </c>
      <c r="BD67">
        <v>14.19</v>
      </c>
      <c r="BE67">
        <v>8.3699999999999992</v>
      </c>
      <c r="BF67">
        <v>1.18</v>
      </c>
      <c r="BG67">
        <v>0</v>
      </c>
      <c r="BH67">
        <v>5.42</v>
      </c>
      <c r="BI67">
        <v>6.69</v>
      </c>
      <c r="BJ67">
        <v>2.17</v>
      </c>
      <c r="BK67">
        <v>3.9</v>
      </c>
      <c r="BL67">
        <v>0.86</v>
      </c>
      <c r="BM67">
        <v>0</v>
      </c>
      <c r="BN67">
        <v>0</v>
      </c>
      <c r="BO67">
        <v>15.12</v>
      </c>
      <c r="BP67">
        <v>3.72</v>
      </c>
      <c r="BQ67">
        <v>0</v>
      </c>
      <c r="BR67">
        <v>1</v>
      </c>
      <c r="BS67">
        <v>0.19</v>
      </c>
      <c r="BT67">
        <v>0</v>
      </c>
      <c r="BU67">
        <v>0</v>
      </c>
      <c r="BV67">
        <v>0</v>
      </c>
      <c r="BW67">
        <f t="shared" si="2"/>
        <v>62.809999999999988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206.43106299999999</v>
      </c>
      <c r="L68">
        <v>630.28984600000001</v>
      </c>
      <c r="M68">
        <v>61.76</v>
      </c>
      <c r="N68">
        <v>113.99062499999999</v>
      </c>
      <c r="O68">
        <v>119.337328</v>
      </c>
      <c r="P68">
        <v>130.99875</v>
      </c>
      <c r="Q68">
        <v>21.0563</v>
      </c>
      <c r="R68">
        <v>40.906446000000003</v>
      </c>
      <c r="S68">
        <v>25.466446000000001</v>
      </c>
      <c r="T68">
        <v>0</v>
      </c>
      <c r="U68">
        <v>267.06375000000003</v>
      </c>
      <c r="V68">
        <v>19.449574999999999</v>
      </c>
      <c r="W68">
        <v>44.548741999999997</v>
      </c>
      <c r="X68">
        <v>142.35257799999999</v>
      </c>
      <c r="Y68">
        <v>0</v>
      </c>
      <c r="Z68">
        <v>6.3244170000000004</v>
      </c>
      <c r="AA68">
        <v>0</v>
      </c>
      <c r="AB68">
        <v>0</v>
      </c>
      <c r="AC68">
        <v>0</v>
      </c>
      <c r="AD68">
        <v>17.591757000000001</v>
      </c>
      <c r="AE68">
        <v>47.706277</v>
      </c>
      <c r="AF68">
        <v>8.5634099999999993</v>
      </c>
      <c r="AG68">
        <v>18.448098000000002</v>
      </c>
      <c r="AH68">
        <v>67.716656</v>
      </c>
      <c r="AI68">
        <v>0</v>
      </c>
      <c r="AJ68">
        <v>0</v>
      </c>
      <c r="AK68">
        <v>48.983400000000003</v>
      </c>
      <c r="AL68">
        <v>33.639899999999997</v>
      </c>
      <c r="AM68">
        <v>0</v>
      </c>
      <c r="AN68">
        <v>0.75687800000000005</v>
      </c>
      <c r="AO68">
        <v>19.575990000000001</v>
      </c>
      <c r="AP68">
        <v>11.125484999999999</v>
      </c>
      <c r="AQ68">
        <v>60.065460000000002</v>
      </c>
      <c r="AR68">
        <v>8.5228800000000007</v>
      </c>
      <c r="AS68">
        <v>10.12532</v>
      </c>
      <c r="AT68">
        <v>10.853934000000001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62.809999999999988</v>
      </c>
      <c r="BA68">
        <f t="shared" ref="BA68:BA99" si="4">SUM(B68:AZ68)</f>
        <v>2256.461311</v>
      </c>
      <c r="BD68">
        <v>14.19</v>
      </c>
      <c r="BE68">
        <v>8.3699999999999992</v>
      </c>
      <c r="BF68">
        <v>1.18</v>
      </c>
      <c r="BG68">
        <v>0</v>
      </c>
      <c r="BH68">
        <v>5.42</v>
      </c>
      <c r="BI68">
        <v>6.69</v>
      </c>
      <c r="BJ68">
        <v>2.17</v>
      </c>
      <c r="BK68">
        <v>3.9</v>
      </c>
      <c r="BL68">
        <v>0.86</v>
      </c>
      <c r="BM68">
        <v>0</v>
      </c>
      <c r="BN68">
        <v>0</v>
      </c>
      <c r="BO68">
        <v>15.12</v>
      </c>
      <c r="BP68">
        <v>3.72</v>
      </c>
      <c r="BQ68">
        <v>0</v>
      </c>
      <c r="BR68">
        <v>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62.809999999999988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206.43106299999999</v>
      </c>
      <c r="L69">
        <v>630.28984600000001</v>
      </c>
      <c r="M69">
        <v>61.76</v>
      </c>
      <c r="N69">
        <v>113.99062499999999</v>
      </c>
      <c r="O69">
        <v>119.337328</v>
      </c>
      <c r="P69">
        <v>130.99875</v>
      </c>
      <c r="Q69">
        <v>21.0563</v>
      </c>
      <c r="R69">
        <v>40.906446000000003</v>
      </c>
      <c r="S69">
        <v>25.466446000000001</v>
      </c>
      <c r="T69">
        <v>0</v>
      </c>
      <c r="U69">
        <v>267.06375000000003</v>
      </c>
      <c r="V69">
        <v>19.449574999999999</v>
      </c>
      <c r="W69">
        <v>44.548741999999997</v>
      </c>
      <c r="X69">
        <v>142.35257799999999</v>
      </c>
      <c r="Y69">
        <v>0</v>
      </c>
      <c r="Z69">
        <v>6.3244170000000004</v>
      </c>
      <c r="AA69">
        <v>0</v>
      </c>
      <c r="AB69">
        <v>0</v>
      </c>
      <c r="AC69">
        <v>0</v>
      </c>
      <c r="AD69">
        <v>17.591757000000001</v>
      </c>
      <c r="AE69">
        <v>47.706277</v>
      </c>
      <c r="AF69">
        <v>8.5634099999999993</v>
      </c>
      <c r="AG69">
        <v>18.448098000000002</v>
      </c>
      <c r="AH69">
        <v>67.716656</v>
      </c>
      <c r="AI69">
        <v>0</v>
      </c>
      <c r="AJ69">
        <v>0</v>
      </c>
      <c r="AK69">
        <v>48.983400000000003</v>
      </c>
      <c r="AL69">
        <v>33.639899999999997</v>
      </c>
      <c r="AM69">
        <v>0</v>
      </c>
      <c r="AN69">
        <v>0.75687800000000005</v>
      </c>
      <c r="AO69">
        <v>19.575990000000001</v>
      </c>
      <c r="AP69">
        <v>11.125484999999999</v>
      </c>
      <c r="AQ69">
        <v>60.065460000000002</v>
      </c>
      <c r="AR69">
        <v>10.653600000000001</v>
      </c>
      <c r="AS69">
        <v>10.12532</v>
      </c>
      <c r="AT69">
        <v>10.853934000000001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62.809999999999988</v>
      </c>
      <c r="BA69">
        <f t="shared" si="4"/>
        <v>2258.5920310000001</v>
      </c>
      <c r="BD69">
        <v>14.19</v>
      </c>
      <c r="BE69">
        <v>8.3699999999999992</v>
      </c>
      <c r="BF69">
        <v>1.18</v>
      </c>
      <c r="BG69">
        <v>0</v>
      </c>
      <c r="BH69">
        <v>5.42</v>
      </c>
      <c r="BI69">
        <v>6.69</v>
      </c>
      <c r="BJ69">
        <v>2.17</v>
      </c>
      <c r="BK69">
        <v>3.9</v>
      </c>
      <c r="BL69">
        <v>0.86</v>
      </c>
      <c r="BM69">
        <v>0</v>
      </c>
      <c r="BN69">
        <v>0</v>
      </c>
      <c r="BO69">
        <v>15.12</v>
      </c>
      <c r="BP69">
        <v>3.72</v>
      </c>
      <c r="BQ69">
        <v>0</v>
      </c>
      <c r="BR69">
        <v>1</v>
      </c>
      <c r="BS69">
        <v>0.19</v>
      </c>
      <c r="BT69">
        <v>0</v>
      </c>
      <c r="BU69">
        <v>0</v>
      </c>
      <c r="BV69">
        <v>0</v>
      </c>
      <c r="BW69">
        <f t="shared" si="5"/>
        <v>62.809999999999988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206.43106299999999</v>
      </c>
      <c r="L70">
        <v>630.28984600000001</v>
      </c>
      <c r="M70">
        <v>61.76</v>
      </c>
      <c r="N70">
        <v>113.99062499999999</v>
      </c>
      <c r="O70">
        <v>119.337328</v>
      </c>
      <c r="P70">
        <v>130.99875</v>
      </c>
      <c r="Q70">
        <v>21.0563</v>
      </c>
      <c r="R70">
        <v>40.906446000000003</v>
      </c>
      <c r="S70">
        <v>25.466446000000001</v>
      </c>
      <c r="T70">
        <v>0</v>
      </c>
      <c r="U70">
        <v>267.06375000000003</v>
      </c>
      <c r="V70">
        <v>19.449574999999999</v>
      </c>
      <c r="W70">
        <v>44.548741999999997</v>
      </c>
      <c r="X70">
        <v>142.35257799999999</v>
      </c>
      <c r="Y70">
        <v>0</v>
      </c>
      <c r="Z70">
        <v>6.3244170000000004</v>
      </c>
      <c r="AA70">
        <v>0</v>
      </c>
      <c r="AB70">
        <v>0</v>
      </c>
      <c r="AC70">
        <v>0</v>
      </c>
      <c r="AD70">
        <v>17.591757000000001</v>
      </c>
      <c r="AE70">
        <v>47.706277</v>
      </c>
      <c r="AF70">
        <v>8.5634099999999993</v>
      </c>
      <c r="AG70">
        <v>18.448098000000002</v>
      </c>
      <c r="AH70">
        <v>67.716656</v>
      </c>
      <c r="AI70">
        <v>0</v>
      </c>
      <c r="AJ70">
        <v>0</v>
      </c>
      <c r="AK70">
        <v>48.983400000000003</v>
      </c>
      <c r="AL70">
        <v>33.639899999999997</v>
      </c>
      <c r="AM70">
        <v>0</v>
      </c>
      <c r="AN70">
        <v>0.75687800000000005</v>
      </c>
      <c r="AO70">
        <v>19.575990000000001</v>
      </c>
      <c r="AP70">
        <v>11.125484999999999</v>
      </c>
      <c r="AQ70">
        <v>60.065460000000002</v>
      </c>
      <c r="AR70">
        <v>10.653600000000001</v>
      </c>
      <c r="AS70">
        <v>10.12532</v>
      </c>
      <c r="AT70">
        <v>10.853934000000001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62.809999999999988</v>
      </c>
      <c r="BA70">
        <f t="shared" si="4"/>
        <v>2258.5920310000001</v>
      </c>
      <c r="BD70">
        <v>14.19</v>
      </c>
      <c r="BE70">
        <v>8.3699999999999992</v>
      </c>
      <c r="BF70">
        <v>1.18</v>
      </c>
      <c r="BG70">
        <v>0</v>
      </c>
      <c r="BH70">
        <v>5.42</v>
      </c>
      <c r="BI70">
        <v>6.69</v>
      </c>
      <c r="BJ70">
        <v>2.17</v>
      </c>
      <c r="BK70">
        <v>3.9</v>
      </c>
      <c r="BL70">
        <v>0.86</v>
      </c>
      <c r="BM70">
        <v>0</v>
      </c>
      <c r="BN70">
        <v>0</v>
      </c>
      <c r="BO70">
        <v>15.12</v>
      </c>
      <c r="BP70">
        <v>3.72</v>
      </c>
      <c r="BQ70">
        <v>0</v>
      </c>
      <c r="BR70">
        <v>1</v>
      </c>
      <c r="BS70">
        <v>0.19</v>
      </c>
      <c r="BT70">
        <v>0</v>
      </c>
      <c r="BU70">
        <v>0</v>
      </c>
      <c r="BV70">
        <v>0</v>
      </c>
      <c r="BW70">
        <f t="shared" si="5"/>
        <v>62.809999999999988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206.43106299999999</v>
      </c>
      <c r="L71">
        <v>630.28984600000001</v>
      </c>
      <c r="M71">
        <v>61.76</v>
      </c>
      <c r="N71">
        <v>113.99062499999999</v>
      </c>
      <c r="O71">
        <v>119.337328</v>
      </c>
      <c r="P71">
        <v>133.89375000000001</v>
      </c>
      <c r="Q71">
        <v>21.0563</v>
      </c>
      <c r="R71">
        <v>40.906446000000003</v>
      </c>
      <c r="S71">
        <v>25.466446000000001</v>
      </c>
      <c r="T71">
        <v>0</v>
      </c>
      <c r="U71">
        <v>267.06375000000003</v>
      </c>
      <c r="V71">
        <v>19.449574999999999</v>
      </c>
      <c r="W71">
        <v>44.548741999999997</v>
      </c>
      <c r="X71">
        <v>142.35257799999999</v>
      </c>
      <c r="Y71">
        <v>0</v>
      </c>
      <c r="Z71">
        <v>6.3244170000000004</v>
      </c>
      <c r="AA71">
        <v>0</v>
      </c>
      <c r="AB71">
        <v>0</v>
      </c>
      <c r="AC71">
        <v>0</v>
      </c>
      <c r="AD71">
        <v>17.591757000000001</v>
      </c>
      <c r="AE71">
        <v>47.706277</v>
      </c>
      <c r="AF71">
        <v>8.5634099999999993</v>
      </c>
      <c r="AG71">
        <v>18.448098000000002</v>
      </c>
      <c r="AH71">
        <v>67.716656</v>
      </c>
      <c r="AI71">
        <v>0</v>
      </c>
      <c r="AJ71">
        <v>0</v>
      </c>
      <c r="AK71">
        <v>48.983400000000003</v>
      </c>
      <c r="AL71">
        <v>33.639899999999997</v>
      </c>
      <c r="AM71">
        <v>0</v>
      </c>
      <c r="AN71">
        <v>0.75687800000000005</v>
      </c>
      <c r="AO71">
        <v>19.575990000000001</v>
      </c>
      <c r="AP71">
        <v>11.125484999999999</v>
      </c>
      <c r="AQ71">
        <v>60.065460000000002</v>
      </c>
      <c r="AR71">
        <v>10.653600000000001</v>
      </c>
      <c r="AS71">
        <v>12.98118</v>
      </c>
      <c r="AT71">
        <v>10.853934000000001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62.639999999999986</v>
      </c>
      <c r="BA71">
        <f t="shared" si="4"/>
        <v>2264.1728910000002</v>
      </c>
      <c r="BD71">
        <v>14.19</v>
      </c>
      <c r="BE71">
        <v>8.3699999999999992</v>
      </c>
      <c r="BF71">
        <v>1.18</v>
      </c>
      <c r="BG71">
        <v>0</v>
      </c>
      <c r="BH71">
        <v>5.42</v>
      </c>
      <c r="BI71">
        <v>6.69</v>
      </c>
      <c r="BJ71">
        <v>2.17</v>
      </c>
      <c r="BK71">
        <v>3.73</v>
      </c>
      <c r="BL71">
        <v>0.86</v>
      </c>
      <c r="BM71">
        <v>0</v>
      </c>
      <c r="BN71">
        <v>0</v>
      </c>
      <c r="BO71">
        <v>15.12</v>
      </c>
      <c r="BP71">
        <v>3.72</v>
      </c>
      <c r="BQ71">
        <v>0</v>
      </c>
      <c r="BR71">
        <v>1</v>
      </c>
      <c r="BS71">
        <v>0.19</v>
      </c>
      <c r="BT71">
        <v>0</v>
      </c>
      <c r="BU71">
        <v>0</v>
      </c>
      <c r="BV71">
        <v>0</v>
      </c>
      <c r="BW71">
        <f t="shared" si="5"/>
        <v>62.639999999999986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206.43106299999999</v>
      </c>
      <c r="L72">
        <v>630.28984600000001</v>
      </c>
      <c r="M72">
        <v>61.76</v>
      </c>
      <c r="N72">
        <v>113.99062499999999</v>
      </c>
      <c r="O72">
        <v>119.337328</v>
      </c>
      <c r="P72">
        <v>133.89375000000001</v>
      </c>
      <c r="Q72">
        <v>21.0563</v>
      </c>
      <c r="R72">
        <v>40.906446000000003</v>
      </c>
      <c r="S72">
        <v>25.466446000000001</v>
      </c>
      <c r="T72">
        <v>0</v>
      </c>
      <c r="U72">
        <v>267.06375000000003</v>
      </c>
      <c r="V72">
        <v>19.449574999999999</v>
      </c>
      <c r="W72">
        <v>44.548741999999997</v>
      </c>
      <c r="X72">
        <v>142.35257799999999</v>
      </c>
      <c r="Y72">
        <v>0</v>
      </c>
      <c r="Z72">
        <v>6.3244170000000004</v>
      </c>
      <c r="AA72">
        <v>0</v>
      </c>
      <c r="AB72">
        <v>0</v>
      </c>
      <c r="AC72">
        <v>0</v>
      </c>
      <c r="AD72">
        <v>17.591757000000001</v>
      </c>
      <c r="AE72">
        <v>47.706277</v>
      </c>
      <c r="AF72">
        <v>8.5634099999999993</v>
      </c>
      <c r="AG72">
        <v>18.448098000000002</v>
      </c>
      <c r="AH72">
        <v>67.716656</v>
      </c>
      <c r="AI72">
        <v>0</v>
      </c>
      <c r="AJ72">
        <v>0</v>
      </c>
      <c r="AK72">
        <v>48.983400000000003</v>
      </c>
      <c r="AL72">
        <v>33.639899999999997</v>
      </c>
      <c r="AM72">
        <v>0</v>
      </c>
      <c r="AN72">
        <v>0.75687800000000005</v>
      </c>
      <c r="AO72">
        <v>19.575990000000001</v>
      </c>
      <c r="AP72">
        <v>11.125484999999999</v>
      </c>
      <c r="AQ72">
        <v>60.065460000000002</v>
      </c>
      <c r="AR72">
        <v>10.653600000000001</v>
      </c>
      <c r="AS72">
        <v>12.98118</v>
      </c>
      <c r="AT72">
        <v>10.853934000000001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62.639999999999986</v>
      </c>
      <c r="BA72">
        <f t="shared" si="4"/>
        <v>2264.1728910000002</v>
      </c>
      <c r="BD72">
        <v>14.19</v>
      </c>
      <c r="BE72">
        <v>8.3699999999999992</v>
      </c>
      <c r="BF72">
        <v>1.18</v>
      </c>
      <c r="BG72">
        <v>0</v>
      </c>
      <c r="BH72">
        <v>5.42</v>
      </c>
      <c r="BI72">
        <v>6.69</v>
      </c>
      <c r="BJ72">
        <v>2.17</v>
      </c>
      <c r="BK72">
        <v>3.73</v>
      </c>
      <c r="BL72">
        <v>0.86</v>
      </c>
      <c r="BM72">
        <v>0</v>
      </c>
      <c r="BN72">
        <v>0</v>
      </c>
      <c r="BO72">
        <v>15.12</v>
      </c>
      <c r="BP72">
        <v>3.72</v>
      </c>
      <c r="BQ72">
        <v>0</v>
      </c>
      <c r="BR72">
        <v>1</v>
      </c>
      <c r="BS72">
        <v>0.19</v>
      </c>
      <c r="BT72">
        <v>0</v>
      </c>
      <c r="BU72">
        <v>0</v>
      </c>
      <c r="BV72">
        <v>0</v>
      </c>
      <c r="BW72">
        <f t="shared" si="5"/>
        <v>62.639999999999986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206.43106299999999</v>
      </c>
      <c r="L73">
        <v>630.28984600000001</v>
      </c>
      <c r="M73">
        <v>50.18</v>
      </c>
      <c r="N73">
        <v>113.99062499999999</v>
      </c>
      <c r="O73">
        <v>119.337328</v>
      </c>
      <c r="P73">
        <v>133.89375000000001</v>
      </c>
      <c r="Q73">
        <v>21.0563</v>
      </c>
      <c r="R73">
        <v>40.906446000000003</v>
      </c>
      <c r="S73">
        <v>25.466446000000001</v>
      </c>
      <c r="T73">
        <v>0</v>
      </c>
      <c r="U73">
        <v>267.06375000000003</v>
      </c>
      <c r="V73">
        <v>19.449574999999999</v>
      </c>
      <c r="W73">
        <v>44.548741999999997</v>
      </c>
      <c r="X73">
        <v>142.35257799999999</v>
      </c>
      <c r="Y73">
        <v>0</v>
      </c>
      <c r="Z73">
        <v>6.3244170000000004</v>
      </c>
      <c r="AA73">
        <v>0</v>
      </c>
      <c r="AB73">
        <v>0</v>
      </c>
      <c r="AC73">
        <v>0</v>
      </c>
      <c r="AD73">
        <v>35.265098999999999</v>
      </c>
      <c r="AE73">
        <v>47.706277</v>
      </c>
      <c r="AF73">
        <v>8.5634099999999993</v>
      </c>
      <c r="AG73">
        <v>18.448098000000002</v>
      </c>
      <c r="AH73">
        <v>67.716656</v>
      </c>
      <c r="AI73">
        <v>0</v>
      </c>
      <c r="AJ73">
        <v>0</v>
      </c>
      <c r="AK73">
        <v>48.983400000000003</v>
      </c>
      <c r="AL73">
        <v>33.639899999999997</v>
      </c>
      <c r="AM73">
        <v>0</v>
      </c>
      <c r="AN73">
        <v>0.75687800000000005</v>
      </c>
      <c r="AO73">
        <v>19.575990000000001</v>
      </c>
      <c r="AP73">
        <v>11.125484999999999</v>
      </c>
      <c r="AQ73">
        <v>60.065460000000002</v>
      </c>
      <c r="AR73">
        <v>10.653600000000001</v>
      </c>
      <c r="AS73">
        <v>12.98118</v>
      </c>
      <c r="AT73">
        <v>10.853934000000001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55.519999999999996</v>
      </c>
      <c r="BA73">
        <f t="shared" si="4"/>
        <v>2263.1462330000004</v>
      </c>
      <c r="BD73">
        <v>7.09</v>
      </c>
      <c r="BE73">
        <v>8.3699999999999992</v>
      </c>
      <c r="BF73">
        <v>1.18</v>
      </c>
      <c r="BG73">
        <v>0</v>
      </c>
      <c r="BH73">
        <v>5.42</v>
      </c>
      <c r="BI73">
        <v>6.69</v>
      </c>
      <c r="BJ73">
        <v>2.17</v>
      </c>
      <c r="BK73">
        <v>3.73</v>
      </c>
      <c r="BL73">
        <v>0.86</v>
      </c>
      <c r="BM73">
        <v>0</v>
      </c>
      <c r="BN73">
        <v>0</v>
      </c>
      <c r="BO73">
        <v>15.12</v>
      </c>
      <c r="BP73">
        <v>3.72</v>
      </c>
      <c r="BQ73">
        <v>0</v>
      </c>
      <c r="BR73">
        <v>1</v>
      </c>
      <c r="BS73">
        <v>0.17</v>
      </c>
      <c r="BT73">
        <v>0</v>
      </c>
      <c r="BU73">
        <v>0</v>
      </c>
      <c r="BV73">
        <v>0</v>
      </c>
      <c r="BW73">
        <f t="shared" si="5"/>
        <v>55.519999999999996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206.43106299999999</v>
      </c>
      <c r="L74">
        <v>630.28984600000001</v>
      </c>
      <c r="M74">
        <v>50.18</v>
      </c>
      <c r="N74">
        <v>113.99062499999999</v>
      </c>
      <c r="O74">
        <v>119.337328</v>
      </c>
      <c r="P74">
        <v>133.89375000000001</v>
      </c>
      <c r="Q74">
        <v>21.0563</v>
      </c>
      <c r="R74">
        <v>40.906446000000003</v>
      </c>
      <c r="S74">
        <v>25.466446000000001</v>
      </c>
      <c r="T74">
        <v>0</v>
      </c>
      <c r="U74">
        <v>267.06375000000003</v>
      </c>
      <c r="V74">
        <v>19.449574999999999</v>
      </c>
      <c r="W74">
        <v>44.548741999999997</v>
      </c>
      <c r="X74">
        <v>142.35257799999999</v>
      </c>
      <c r="Y74">
        <v>0</v>
      </c>
      <c r="Z74">
        <v>6.3244170000000004</v>
      </c>
      <c r="AA74">
        <v>0</v>
      </c>
      <c r="AB74">
        <v>0</v>
      </c>
      <c r="AC74">
        <v>9.3391160000000006</v>
      </c>
      <c r="AD74">
        <v>35.265098999999999</v>
      </c>
      <c r="AE74">
        <v>47.706277</v>
      </c>
      <c r="AF74">
        <v>8.5634099999999993</v>
      </c>
      <c r="AG74">
        <v>18.448098000000002</v>
      </c>
      <c r="AH74">
        <v>67.716656</v>
      </c>
      <c r="AI74">
        <v>3.0711119999999998</v>
      </c>
      <c r="AJ74">
        <v>0</v>
      </c>
      <c r="AK74">
        <v>48.983400000000003</v>
      </c>
      <c r="AL74">
        <v>33.639899999999997</v>
      </c>
      <c r="AM74">
        <v>5.0939259999999997</v>
      </c>
      <c r="AN74">
        <v>0.75687800000000005</v>
      </c>
      <c r="AO74">
        <v>19.575990000000001</v>
      </c>
      <c r="AP74">
        <v>11.125484999999999</v>
      </c>
      <c r="AQ74">
        <v>60.065460000000002</v>
      </c>
      <c r="AR74">
        <v>10.653600000000001</v>
      </c>
      <c r="AS74">
        <v>12.98118</v>
      </c>
      <c r="AT74">
        <v>10.853934000000001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55.519999999999996</v>
      </c>
      <c r="BA74">
        <f t="shared" si="4"/>
        <v>2280.6503870000006</v>
      </c>
      <c r="BD74">
        <v>7.09</v>
      </c>
      <c r="BE74">
        <v>8.3699999999999992</v>
      </c>
      <c r="BF74">
        <v>1.18</v>
      </c>
      <c r="BG74">
        <v>0</v>
      </c>
      <c r="BH74">
        <v>5.42</v>
      </c>
      <c r="BI74">
        <v>6.69</v>
      </c>
      <c r="BJ74">
        <v>2.17</v>
      </c>
      <c r="BK74">
        <v>3.73</v>
      </c>
      <c r="BL74">
        <v>0.86</v>
      </c>
      <c r="BM74">
        <v>0</v>
      </c>
      <c r="BN74">
        <v>0</v>
      </c>
      <c r="BO74">
        <v>15.12</v>
      </c>
      <c r="BP74">
        <v>3.72</v>
      </c>
      <c r="BQ74">
        <v>0</v>
      </c>
      <c r="BR74">
        <v>1</v>
      </c>
      <c r="BS74">
        <v>0.17</v>
      </c>
      <c r="BT74">
        <v>0</v>
      </c>
      <c r="BU74">
        <v>0</v>
      </c>
      <c r="BV74">
        <v>0</v>
      </c>
      <c r="BW74">
        <f t="shared" si="5"/>
        <v>55.519999999999996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206.43106299999999</v>
      </c>
      <c r="L75">
        <v>630.28984600000001</v>
      </c>
      <c r="M75">
        <v>50.18</v>
      </c>
      <c r="N75">
        <v>113.99062499999999</v>
      </c>
      <c r="O75">
        <v>119.337328</v>
      </c>
      <c r="P75">
        <v>134.43656200000001</v>
      </c>
      <c r="Q75">
        <v>21.0563</v>
      </c>
      <c r="R75">
        <v>40.906446000000003</v>
      </c>
      <c r="S75">
        <v>25.466446000000001</v>
      </c>
      <c r="T75">
        <v>0</v>
      </c>
      <c r="U75">
        <v>267.06375000000003</v>
      </c>
      <c r="V75">
        <v>19.449574999999999</v>
      </c>
      <c r="W75">
        <v>44.548741999999997</v>
      </c>
      <c r="X75">
        <v>142.35257799999999</v>
      </c>
      <c r="Y75">
        <v>0</v>
      </c>
      <c r="Z75">
        <v>6.3244170000000004</v>
      </c>
      <c r="AA75">
        <v>0</v>
      </c>
      <c r="AB75">
        <v>0</v>
      </c>
      <c r="AC75">
        <v>9.3391160000000006</v>
      </c>
      <c r="AD75">
        <v>35.265098999999999</v>
      </c>
      <c r="AE75">
        <v>47.706277</v>
      </c>
      <c r="AF75">
        <v>8.5634099999999993</v>
      </c>
      <c r="AG75">
        <v>18.448098000000002</v>
      </c>
      <c r="AH75">
        <v>67.716656</v>
      </c>
      <c r="AI75">
        <v>3.6853349999999998</v>
      </c>
      <c r="AJ75">
        <v>0</v>
      </c>
      <c r="AK75">
        <v>48.983400000000003</v>
      </c>
      <c r="AL75">
        <v>33.639899999999997</v>
      </c>
      <c r="AM75">
        <v>5.0939259999999997</v>
      </c>
      <c r="AN75">
        <v>0.75687800000000005</v>
      </c>
      <c r="AO75">
        <v>19.575990000000001</v>
      </c>
      <c r="AP75">
        <v>11.125484999999999</v>
      </c>
      <c r="AQ75">
        <v>60.065460000000002</v>
      </c>
      <c r="AR75">
        <v>10.653600000000001</v>
      </c>
      <c r="AS75">
        <v>12.98118</v>
      </c>
      <c r="AT75">
        <v>10.853934000000001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54.31</v>
      </c>
      <c r="BA75">
        <f t="shared" si="4"/>
        <v>2280.5974220000003</v>
      </c>
      <c r="BD75">
        <v>7.09</v>
      </c>
      <c r="BE75">
        <v>8.3699999999999992</v>
      </c>
      <c r="BF75">
        <v>1.22</v>
      </c>
      <c r="BG75">
        <v>0</v>
      </c>
      <c r="BH75">
        <v>5.43</v>
      </c>
      <c r="BI75">
        <v>6.56</v>
      </c>
      <c r="BJ75">
        <v>1.5</v>
      </c>
      <c r="BK75">
        <v>3.73</v>
      </c>
      <c r="BL75">
        <v>0.82</v>
      </c>
      <c r="BM75">
        <v>0</v>
      </c>
      <c r="BN75">
        <v>0</v>
      </c>
      <c r="BO75">
        <v>14.75</v>
      </c>
      <c r="BP75">
        <v>3.63</v>
      </c>
      <c r="BQ75">
        <v>0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54.31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206.43106299999999</v>
      </c>
      <c r="L76">
        <v>630.28984600000001</v>
      </c>
      <c r="M76">
        <v>50.18</v>
      </c>
      <c r="N76">
        <v>113.99062499999999</v>
      </c>
      <c r="O76">
        <v>119.337328</v>
      </c>
      <c r="P76">
        <v>134.43656200000001</v>
      </c>
      <c r="Q76">
        <v>21.0563</v>
      </c>
      <c r="R76">
        <v>40.906446000000003</v>
      </c>
      <c r="S76">
        <v>25.466446000000001</v>
      </c>
      <c r="T76">
        <v>0</v>
      </c>
      <c r="U76">
        <v>267.06375000000003</v>
      </c>
      <c r="V76">
        <v>19.449574999999999</v>
      </c>
      <c r="W76">
        <v>44.548741999999997</v>
      </c>
      <c r="X76">
        <v>142.35257799999999</v>
      </c>
      <c r="Y76">
        <v>0</v>
      </c>
      <c r="Z76">
        <v>6.3244170000000004</v>
      </c>
      <c r="AA76">
        <v>13.557632</v>
      </c>
      <c r="AB76">
        <v>0</v>
      </c>
      <c r="AC76">
        <v>18.678231</v>
      </c>
      <c r="AD76">
        <v>35.265098999999999</v>
      </c>
      <c r="AE76">
        <v>47.706277</v>
      </c>
      <c r="AF76">
        <v>8.5634099999999993</v>
      </c>
      <c r="AG76">
        <v>18.448098000000002</v>
      </c>
      <c r="AH76">
        <v>90.288874000000007</v>
      </c>
      <c r="AI76">
        <v>11.056005000000001</v>
      </c>
      <c r="AJ76">
        <v>0</v>
      </c>
      <c r="AK76">
        <v>48.983400000000003</v>
      </c>
      <c r="AL76">
        <v>33.639899999999997</v>
      </c>
      <c r="AM76">
        <v>5.0939259999999997</v>
      </c>
      <c r="AN76">
        <v>0.75687800000000005</v>
      </c>
      <c r="AO76">
        <v>19.575990000000001</v>
      </c>
      <c r="AP76">
        <v>11.125484999999999</v>
      </c>
      <c r="AQ76">
        <v>60.065460000000002</v>
      </c>
      <c r="AR76">
        <v>10.653600000000001</v>
      </c>
      <c r="AS76">
        <v>12.98118</v>
      </c>
      <c r="AT76">
        <v>10.853934000000001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54.31</v>
      </c>
      <c r="BA76">
        <f t="shared" si="4"/>
        <v>2333.4370570000006</v>
      </c>
      <c r="BD76">
        <v>7.09</v>
      </c>
      <c r="BE76">
        <v>8.3699999999999992</v>
      </c>
      <c r="BF76">
        <v>1.22</v>
      </c>
      <c r="BG76">
        <v>0</v>
      </c>
      <c r="BH76">
        <v>5.43</v>
      </c>
      <c r="BI76">
        <v>6.56</v>
      </c>
      <c r="BJ76">
        <v>1.5</v>
      </c>
      <c r="BK76">
        <v>3.73</v>
      </c>
      <c r="BL76">
        <v>0.82</v>
      </c>
      <c r="BM76">
        <v>0</v>
      </c>
      <c r="BN76">
        <v>0</v>
      </c>
      <c r="BO76">
        <v>14.75</v>
      </c>
      <c r="BP76">
        <v>3.63</v>
      </c>
      <c r="BQ76">
        <v>0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54.31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206.43106299999999</v>
      </c>
      <c r="L77">
        <v>630.28984600000001</v>
      </c>
      <c r="M77">
        <v>53.075000000000003</v>
      </c>
      <c r="N77">
        <v>113.99062499999999</v>
      </c>
      <c r="O77">
        <v>119.337328</v>
      </c>
      <c r="P77">
        <v>134.43656200000001</v>
      </c>
      <c r="Q77">
        <v>21.0563</v>
      </c>
      <c r="R77">
        <v>40.906446000000003</v>
      </c>
      <c r="S77">
        <v>25.466446000000001</v>
      </c>
      <c r="T77">
        <v>0</v>
      </c>
      <c r="U77">
        <v>267.06375000000003</v>
      </c>
      <c r="V77">
        <v>19.449574999999999</v>
      </c>
      <c r="W77">
        <v>44.548741999999997</v>
      </c>
      <c r="X77">
        <v>142.35257799999999</v>
      </c>
      <c r="Y77">
        <v>0</v>
      </c>
      <c r="Z77">
        <v>6.3244170000000004</v>
      </c>
      <c r="AA77">
        <v>27.115265000000001</v>
      </c>
      <c r="AB77">
        <v>12.606180999999999</v>
      </c>
      <c r="AC77">
        <v>18.678231</v>
      </c>
      <c r="AD77">
        <v>35.265098999999999</v>
      </c>
      <c r="AE77">
        <v>47.706277</v>
      </c>
      <c r="AF77">
        <v>17.126819999999999</v>
      </c>
      <c r="AG77">
        <v>18.448098000000002</v>
      </c>
      <c r="AH77">
        <v>109.20567200000001</v>
      </c>
      <c r="AI77">
        <v>47.172288000000002</v>
      </c>
      <c r="AJ77">
        <v>0</v>
      </c>
      <c r="AK77">
        <v>48.983400000000003</v>
      </c>
      <c r="AL77">
        <v>33.639899999999997</v>
      </c>
      <c r="AM77">
        <v>10.187851999999999</v>
      </c>
      <c r="AN77">
        <v>0.75687800000000005</v>
      </c>
      <c r="AO77">
        <v>18.72486</v>
      </c>
      <c r="AP77">
        <v>11.125484999999999</v>
      </c>
      <c r="AQ77">
        <v>60.065460000000002</v>
      </c>
      <c r="AR77">
        <v>51.137279999999997</v>
      </c>
      <c r="AS77">
        <v>12.98118</v>
      </c>
      <c r="AT77">
        <v>10.853934000000001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54.17</v>
      </c>
      <c r="BA77">
        <f t="shared" si="4"/>
        <v>2470.6788380000007</v>
      </c>
      <c r="BD77">
        <v>7.09</v>
      </c>
      <c r="BE77">
        <v>8.3699999999999992</v>
      </c>
      <c r="BF77">
        <v>1.22</v>
      </c>
      <c r="BG77">
        <v>0</v>
      </c>
      <c r="BH77">
        <v>5.43</v>
      </c>
      <c r="BI77">
        <v>6.56</v>
      </c>
      <c r="BJ77">
        <v>1.5</v>
      </c>
      <c r="BK77">
        <v>3.59</v>
      </c>
      <c r="BL77">
        <v>0.82</v>
      </c>
      <c r="BM77">
        <v>0</v>
      </c>
      <c r="BN77">
        <v>0</v>
      </c>
      <c r="BO77">
        <v>14.75</v>
      </c>
      <c r="BP77">
        <v>3.63</v>
      </c>
      <c r="BQ77">
        <v>0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54.17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206.43106299999999</v>
      </c>
      <c r="L78">
        <v>630.28984600000001</v>
      </c>
      <c r="M78">
        <v>53.075000000000003</v>
      </c>
      <c r="N78">
        <v>113.99062499999999</v>
      </c>
      <c r="O78">
        <v>119.337328</v>
      </c>
      <c r="P78">
        <v>134.43656200000001</v>
      </c>
      <c r="Q78">
        <v>21.0563</v>
      </c>
      <c r="R78">
        <v>40.906446000000003</v>
      </c>
      <c r="S78">
        <v>25.466446000000001</v>
      </c>
      <c r="T78">
        <v>0</v>
      </c>
      <c r="U78">
        <v>267.06375000000003</v>
      </c>
      <c r="V78">
        <v>19.449574999999999</v>
      </c>
      <c r="W78">
        <v>44.548741999999997</v>
      </c>
      <c r="X78">
        <v>142.35257799999999</v>
      </c>
      <c r="Y78">
        <v>0</v>
      </c>
      <c r="Z78">
        <v>18.973251000000001</v>
      </c>
      <c r="AA78">
        <v>40.672896999999999</v>
      </c>
      <c r="AB78">
        <v>38.127265999999999</v>
      </c>
      <c r="AC78">
        <v>28.017347000000001</v>
      </c>
      <c r="AD78">
        <v>35.265098999999999</v>
      </c>
      <c r="AE78">
        <v>47.706277</v>
      </c>
      <c r="AF78">
        <v>29.115594000000002</v>
      </c>
      <c r="AG78">
        <v>18.448098000000002</v>
      </c>
      <c r="AH78">
        <v>135.433311</v>
      </c>
      <c r="AI78">
        <v>47.172288000000002</v>
      </c>
      <c r="AJ78">
        <v>0</v>
      </c>
      <c r="AK78">
        <v>48.983400000000003</v>
      </c>
      <c r="AL78">
        <v>56.066499999999998</v>
      </c>
      <c r="AM78">
        <v>15.189162</v>
      </c>
      <c r="AN78">
        <v>0.75687800000000005</v>
      </c>
      <c r="AO78">
        <v>18.72486</v>
      </c>
      <c r="AP78">
        <v>11.125484999999999</v>
      </c>
      <c r="AQ78">
        <v>60.065460000000002</v>
      </c>
      <c r="AR78">
        <v>51.137279999999997</v>
      </c>
      <c r="AS78">
        <v>12.98118</v>
      </c>
      <c r="AT78">
        <v>10.853934000000001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54.17</v>
      </c>
      <c r="BA78">
        <f t="shared" si="4"/>
        <v>2597.3898280000003</v>
      </c>
      <c r="BD78">
        <v>7.09</v>
      </c>
      <c r="BE78">
        <v>8.3699999999999992</v>
      </c>
      <c r="BF78">
        <v>1.22</v>
      </c>
      <c r="BG78">
        <v>0</v>
      </c>
      <c r="BH78">
        <v>5.43</v>
      </c>
      <c r="BI78">
        <v>6.56</v>
      </c>
      <c r="BJ78">
        <v>1.5</v>
      </c>
      <c r="BK78">
        <v>3.59</v>
      </c>
      <c r="BL78">
        <v>0.82</v>
      </c>
      <c r="BM78">
        <v>0</v>
      </c>
      <c r="BN78">
        <v>0</v>
      </c>
      <c r="BO78">
        <v>14.75</v>
      </c>
      <c r="BP78">
        <v>3.63</v>
      </c>
      <c r="BQ78">
        <v>0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54.17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206.43106299999999</v>
      </c>
      <c r="L79">
        <v>630.28984600000001</v>
      </c>
      <c r="M79">
        <v>58.865000000000002</v>
      </c>
      <c r="N79">
        <v>113.99062499999999</v>
      </c>
      <c r="O79">
        <v>119.337328</v>
      </c>
      <c r="P79">
        <v>134.43656200000001</v>
      </c>
      <c r="Q79">
        <v>21.0563</v>
      </c>
      <c r="R79">
        <v>40.906446000000003</v>
      </c>
      <c r="S79">
        <v>25.466446000000001</v>
      </c>
      <c r="T79">
        <v>0</v>
      </c>
      <c r="U79">
        <v>267.06375000000003</v>
      </c>
      <c r="V79">
        <v>19.449574999999999</v>
      </c>
      <c r="W79">
        <v>44.548741999999997</v>
      </c>
      <c r="X79">
        <v>142.35257799999999</v>
      </c>
      <c r="Y79">
        <v>0</v>
      </c>
      <c r="Z79">
        <v>18.973251000000001</v>
      </c>
      <c r="AA79">
        <v>40.672896999999999</v>
      </c>
      <c r="AB79">
        <v>38.127265999999999</v>
      </c>
      <c r="AC79">
        <v>28.017347000000001</v>
      </c>
      <c r="AD79">
        <v>35.265098999999999</v>
      </c>
      <c r="AE79">
        <v>47.706277</v>
      </c>
      <c r="AF79">
        <v>29.115594000000002</v>
      </c>
      <c r="AG79">
        <v>18.448098000000002</v>
      </c>
      <c r="AH79">
        <v>135.433311</v>
      </c>
      <c r="AI79">
        <v>47.172288000000002</v>
      </c>
      <c r="AJ79">
        <v>0</v>
      </c>
      <c r="AK79">
        <v>48.983400000000003</v>
      </c>
      <c r="AL79">
        <v>77.371769999999998</v>
      </c>
      <c r="AM79">
        <v>15.189162</v>
      </c>
      <c r="AN79">
        <v>0.75687800000000005</v>
      </c>
      <c r="AO79">
        <v>17.873729999999998</v>
      </c>
      <c r="AP79">
        <v>11.125484999999999</v>
      </c>
      <c r="AQ79">
        <v>60.065460000000002</v>
      </c>
      <c r="AR79">
        <v>10.653600000000001</v>
      </c>
      <c r="AS79">
        <v>12.98118</v>
      </c>
      <c r="AT79">
        <v>10.853934000000001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54.18</v>
      </c>
      <c r="BA79">
        <f t="shared" si="4"/>
        <v>2583.1602880000005</v>
      </c>
      <c r="BD79">
        <v>7.09</v>
      </c>
      <c r="BE79">
        <v>8.3699999999999992</v>
      </c>
      <c r="BF79">
        <v>1.22</v>
      </c>
      <c r="BG79">
        <v>0</v>
      </c>
      <c r="BH79">
        <v>5.43</v>
      </c>
      <c r="BI79">
        <v>6.56</v>
      </c>
      <c r="BJ79">
        <v>1.5</v>
      </c>
      <c r="BK79">
        <v>3.59</v>
      </c>
      <c r="BL79">
        <v>0.82</v>
      </c>
      <c r="BM79">
        <v>0</v>
      </c>
      <c r="BN79">
        <v>0</v>
      </c>
      <c r="BO79">
        <v>14.75</v>
      </c>
      <c r="BP79">
        <v>3.63</v>
      </c>
      <c r="BQ79">
        <v>0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54.18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206.43106299999999</v>
      </c>
      <c r="L80">
        <v>630.28984600000001</v>
      </c>
      <c r="M80">
        <v>58.865000000000002</v>
      </c>
      <c r="N80">
        <v>113.99062499999999</v>
      </c>
      <c r="O80">
        <v>119.337328</v>
      </c>
      <c r="P80">
        <v>134.43656200000001</v>
      </c>
      <c r="Q80">
        <v>21.0563</v>
      </c>
      <c r="R80">
        <v>40.906446000000003</v>
      </c>
      <c r="S80">
        <v>25.466446000000001</v>
      </c>
      <c r="T80">
        <v>0</v>
      </c>
      <c r="U80">
        <v>267.06375000000003</v>
      </c>
      <c r="V80">
        <v>19.449574999999999</v>
      </c>
      <c r="W80">
        <v>44.548741999999997</v>
      </c>
      <c r="X80">
        <v>142.35257799999999</v>
      </c>
      <c r="Y80">
        <v>0</v>
      </c>
      <c r="Z80">
        <v>18.973251000000001</v>
      </c>
      <c r="AA80">
        <v>40.672896999999999</v>
      </c>
      <c r="AB80">
        <v>38.127265999999999</v>
      </c>
      <c r="AC80">
        <v>28.017347000000001</v>
      </c>
      <c r="AD80">
        <v>35.265098999999999</v>
      </c>
      <c r="AE80">
        <v>47.706277</v>
      </c>
      <c r="AF80">
        <v>29.115594000000002</v>
      </c>
      <c r="AG80">
        <v>18.448098000000002</v>
      </c>
      <c r="AH80">
        <v>135.433311</v>
      </c>
      <c r="AI80">
        <v>47.172288000000002</v>
      </c>
      <c r="AJ80">
        <v>0</v>
      </c>
      <c r="AK80">
        <v>48.983400000000003</v>
      </c>
      <c r="AL80">
        <v>77.371769999999998</v>
      </c>
      <c r="AM80">
        <v>15.189162</v>
      </c>
      <c r="AN80">
        <v>0.75687800000000005</v>
      </c>
      <c r="AO80">
        <v>17.873729999999998</v>
      </c>
      <c r="AP80">
        <v>11.125484999999999</v>
      </c>
      <c r="AQ80">
        <v>60.065460000000002</v>
      </c>
      <c r="AR80">
        <v>10.653600000000001</v>
      </c>
      <c r="AS80">
        <v>12.98118</v>
      </c>
      <c r="AT80">
        <v>10.853934000000001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54.18</v>
      </c>
      <c r="BA80">
        <f t="shared" si="4"/>
        <v>2583.1602880000005</v>
      </c>
      <c r="BD80">
        <v>7.09</v>
      </c>
      <c r="BE80">
        <v>8.3699999999999992</v>
      </c>
      <c r="BF80">
        <v>1.22</v>
      </c>
      <c r="BG80">
        <v>0</v>
      </c>
      <c r="BH80">
        <v>5.43</v>
      </c>
      <c r="BI80">
        <v>6.56</v>
      </c>
      <c r="BJ80">
        <v>1.5</v>
      </c>
      <c r="BK80">
        <v>3.59</v>
      </c>
      <c r="BL80">
        <v>0.82</v>
      </c>
      <c r="BM80">
        <v>0</v>
      </c>
      <c r="BN80">
        <v>0</v>
      </c>
      <c r="BO80">
        <v>14.75</v>
      </c>
      <c r="BP80">
        <v>3.63</v>
      </c>
      <c r="BQ80">
        <v>0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54.18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206.43106299999999</v>
      </c>
      <c r="L81">
        <v>630.28984600000001</v>
      </c>
      <c r="M81">
        <v>65.62</v>
      </c>
      <c r="N81">
        <v>113.99062499999999</v>
      </c>
      <c r="O81">
        <v>119.337328</v>
      </c>
      <c r="P81">
        <v>134.43656200000001</v>
      </c>
      <c r="Q81">
        <v>21.0563</v>
      </c>
      <c r="R81">
        <v>40.906446000000003</v>
      </c>
      <c r="S81">
        <v>25.466446000000001</v>
      </c>
      <c r="T81">
        <v>0</v>
      </c>
      <c r="U81">
        <v>267.06375000000003</v>
      </c>
      <c r="V81">
        <v>19.449574999999999</v>
      </c>
      <c r="W81">
        <v>44.548741999999997</v>
      </c>
      <c r="X81">
        <v>142.35257799999999</v>
      </c>
      <c r="Y81">
        <v>0</v>
      </c>
      <c r="Z81">
        <v>18.973251000000001</v>
      </c>
      <c r="AA81">
        <v>40.672896999999999</v>
      </c>
      <c r="AB81">
        <v>38.127265999999999</v>
      </c>
      <c r="AC81">
        <v>28.017347000000001</v>
      </c>
      <c r="AD81">
        <v>35.265098999999999</v>
      </c>
      <c r="AE81">
        <v>47.706277</v>
      </c>
      <c r="AF81">
        <v>29.115594000000002</v>
      </c>
      <c r="AG81">
        <v>18.448098000000002</v>
      </c>
      <c r="AH81">
        <v>135.433311</v>
      </c>
      <c r="AI81">
        <v>47.172288000000002</v>
      </c>
      <c r="AJ81">
        <v>0</v>
      </c>
      <c r="AK81">
        <v>48.983400000000003</v>
      </c>
      <c r="AL81">
        <v>77.371769999999998</v>
      </c>
      <c r="AM81">
        <v>15.189162</v>
      </c>
      <c r="AN81">
        <v>0.75687800000000005</v>
      </c>
      <c r="AO81">
        <v>17.873729999999998</v>
      </c>
      <c r="AP81">
        <v>11.125484999999999</v>
      </c>
      <c r="AQ81">
        <v>60.065460000000002</v>
      </c>
      <c r="AR81">
        <v>10.653600000000001</v>
      </c>
      <c r="AS81">
        <v>12.98118</v>
      </c>
      <c r="AT81">
        <v>10.853934000000001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54.18</v>
      </c>
      <c r="BA81">
        <f t="shared" si="4"/>
        <v>2589.9152880000006</v>
      </c>
      <c r="BD81">
        <v>7.09</v>
      </c>
      <c r="BE81">
        <v>8.3699999999999992</v>
      </c>
      <c r="BF81">
        <v>1.22</v>
      </c>
      <c r="BG81">
        <v>0</v>
      </c>
      <c r="BH81">
        <v>5.43</v>
      </c>
      <c r="BI81">
        <v>6.56</v>
      </c>
      <c r="BJ81">
        <v>1.5</v>
      </c>
      <c r="BK81">
        <v>3.59</v>
      </c>
      <c r="BL81">
        <v>0.82</v>
      </c>
      <c r="BM81">
        <v>0</v>
      </c>
      <c r="BN81">
        <v>0</v>
      </c>
      <c r="BO81">
        <v>14.75</v>
      </c>
      <c r="BP81">
        <v>3.63</v>
      </c>
      <c r="BQ81">
        <v>0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54.18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206.43106299999999</v>
      </c>
      <c r="L82">
        <v>630.28984600000001</v>
      </c>
      <c r="M82">
        <v>65.62</v>
      </c>
      <c r="N82">
        <v>113.99062499999999</v>
      </c>
      <c r="O82">
        <v>119.337328</v>
      </c>
      <c r="P82">
        <v>134.43656200000001</v>
      </c>
      <c r="Q82">
        <v>21.0563</v>
      </c>
      <c r="R82">
        <v>40.906446000000003</v>
      </c>
      <c r="S82">
        <v>25.466446000000001</v>
      </c>
      <c r="T82">
        <v>0</v>
      </c>
      <c r="U82">
        <v>267.06375000000003</v>
      </c>
      <c r="V82">
        <v>19.449574999999999</v>
      </c>
      <c r="W82">
        <v>44.548741999999997</v>
      </c>
      <c r="X82">
        <v>142.35257799999999</v>
      </c>
      <c r="Y82">
        <v>0</v>
      </c>
      <c r="Z82">
        <v>18.973251000000001</v>
      </c>
      <c r="AA82">
        <v>40.672896999999999</v>
      </c>
      <c r="AB82">
        <v>38.127265999999999</v>
      </c>
      <c r="AC82">
        <v>28.017347000000001</v>
      </c>
      <c r="AD82">
        <v>35.265098999999999</v>
      </c>
      <c r="AE82">
        <v>47.706277</v>
      </c>
      <c r="AF82">
        <v>29.115594000000002</v>
      </c>
      <c r="AG82">
        <v>18.448098000000002</v>
      </c>
      <c r="AH82">
        <v>135.433311</v>
      </c>
      <c r="AI82">
        <v>47.172288000000002</v>
      </c>
      <c r="AJ82">
        <v>0</v>
      </c>
      <c r="AK82">
        <v>48.983400000000003</v>
      </c>
      <c r="AL82">
        <v>77.371769999999998</v>
      </c>
      <c r="AM82">
        <v>15.189162</v>
      </c>
      <c r="AN82">
        <v>0.75687800000000005</v>
      </c>
      <c r="AO82">
        <v>17.873729999999998</v>
      </c>
      <c r="AP82">
        <v>11.125484999999999</v>
      </c>
      <c r="AQ82">
        <v>60.065460000000002</v>
      </c>
      <c r="AR82">
        <v>10.653600000000001</v>
      </c>
      <c r="AS82">
        <v>12.98118</v>
      </c>
      <c r="AT82">
        <v>10.853934000000001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54.18</v>
      </c>
      <c r="BA82">
        <f t="shared" si="4"/>
        <v>2589.9152880000006</v>
      </c>
      <c r="BD82">
        <v>7.09</v>
      </c>
      <c r="BE82">
        <v>8.3699999999999992</v>
      </c>
      <c r="BF82">
        <v>1.22</v>
      </c>
      <c r="BG82">
        <v>0</v>
      </c>
      <c r="BH82">
        <v>5.43</v>
      </c>
      <c r="BI82">
        <v>6.56</v>
      </c>
      <c r="BJ82">
        <v>1.5</v>
      </c>
      <c r="BK82">
        <v>3.59</v>
      </c>
      <c r="BL82">
        <v>0.82</v>
      </c>
      <c r="BM82">
        <v>0</v>
      </c>
      <c r="BN82">
        <v>0</v>
      </c>
      <c r="BO82">
        <v>14.75</v>
      </c>
      <c r="BP82">
        <v>3.63</v>
      </c>
      <c r="BQ82">
        <v>0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54.18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206.43106299999999</v>
      </c>
      <c r="L83">
        <v>630.28984600000001</v>
      </c>
      <c r="M83">
        <v>65.62</v>
      </c>
      <c r="N83">
        <v>113.99062499999999</v>
      </c>
      <c r="O83">
        <v>119.337328</v>
      </c>
      <c r="P83">
        <v>134.43656200000001</v>
      </c>
      <c r="Q83">
        <v>21.0563</v>
      </c>
      <c r="R83">
        <v>40.906446000000003</v>
      </c>
      <c r="S83">
        <v>25.466446000000001</v>
      </c>
      <c r="T83">
        <v>0</v>
      </c>
      <c r="U83">
        <v>267.06375000000003</v>
      </c>
      <c r="V83">
        <v>19.449574999999999</v>
      </c>
      <c r="W83">
        <v>44.548741999999997</v>
      </c>
      <c r="X83">
        <v>142.35257799999999</v>
      </c>
      <c r="Y83">
        <v>0</v>
      </c>
      <c r="Z83">
        <v>18.973251000000001</v>
      </c>
      <c r="AA83">
        <v>40.672896999999999</v>
      </c>
      <c r="AB83">
        <v>38.127265999999999</v>
      </c>
      <c r="AC83">
        <v>28.017347000000001</v>
      </c>
      <c r="AD83">
        <v>35.265098999999999</v>
      </c>
      <c r="AE83">
        <v>47.706277</v>
      </c>
      <c r="AF83">
        <v>29.115594000000002</v>
      </c>
      <c r="AG83">
        <v>18.448098000000002</v>
      </c>
      <c r="AH83">
        <v>135.433311</v>
      </c>
      <c r="AI83">
        <v>14.741339999999999</v>
      </c>
      <c r="AJ83">
        <v>0</v>
      </c>
      <c r="AK83">
        <v>48.983400000000003</v>
      </c>
      <c r="AL83">
        <v>77.371769999999998</v>
      </c>
      <c r="AM83">
        <v>15.189162</v>
      </c>
      <c r="AN83">
        <v>0.73841800000000002</v>
      </c>
      <c r="AO83">
        <v>17.873729999999998</v>
      </c>
      <c r="AP83">
        <v>11.125484999999999</v>
      </c>
      <c r="AQ83">
        <v>60.065460000000002</v>
      </c>
      <c r="AR83">
        <v>10.653600000000001</v>
      </c>
      <c r="AS83">
        <v>11.034003</v>
      </c>
      <c r="AT83">
        <v>10.853934000000001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54.18</v>
      </c>
      <c r="BA83">
        <f t="shared" si="4"/>
        <v>2555.5187030000002</v>
      </c>
      <c r="BD83">
        <v>7.09</v>
      </c>
      <c r="BE83">
        <v>8.3699999999999992</v>
      </c>
      <c r="BF83">
        <v>1.22</v>
      </c>
      <c r="BG83">
        <v>0</v>
      </c>
      <c r="BH83">
        <v>5.43</v>
      </c>
      <c r="BI83">
        <v>6.56</v>
      </c>
      <c r="BJ83">
        <v>1.5</v>
      </c>
      <c r="BK83">
        <v>3.59</v>
      </c>
      <c r="BL83">
        <v>0.82</v>
      </c>
      <c r="BM83">
        <v>0</v>
      </c>
      <c r="BN83">
        <v>0</v>
      </c>
      <c r="BO83">
        <v>14.75</v>
      </c>
      <c r="BP83">
        <v>3.63</v>
      </c>
      <c r="BQ83">
        <v>0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54.18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206.43106299999999</v>
      </c>
      <c r="L84">
        <v>630.28984600000001</v>
      </c>
      <c r="M84">
        <v>65.62</v>
      </c>
      <c r="N84">
        <v>113.99062499999999</v>
      </c>
      <c r="O84">
        <v>119.337328</v>
      </c>
      <c r="P84">
        <v>134.43656200000001</v>
      </c>
      <c r="Q84">
        <v>21.0563</v>
      </c>
      <c r="R84">
        <v>40.906446000000003</v>
      </c>
      <c r="S84">
        <v>25.466446000000001</v>
      </c>
      <c r="T84">
        <v>0</v>
      </c>
      <c r="U84">
        <v>267.06375000000003</v>
      </c>
      <c r="V84">
        <v>19.449574999999999</v>
      </c>
      <c r="W84">
        <v>44.548741999999997</v>
      </c>
      <c r="X84">
        <v>142.35257799999999</v>
      </c>
      <c r="Y84">
        <v>0</v>
      </c>
      <c r="Z84">
        <v>18.973251000000001</v>
      </c>
      <c r="AA84">
        <v>40.672896999999999</v>
      </c>
      <c r="AB84">
        <v>38.127265999999999</v>
      </c>
      <c r="AC84">
        <v>28.017347000000001</v>
      </c>
      <c r="AD84">
        <v>35.265098999999999</v>
      </c>
      <c r="AE84">
        <v>47.706277</v>
      </c>
      <c r="AF84">
        <v>29.115594000000002</v>
      </c>
      <c r="AG84">
        <v>18.448098000000002</v>
      </c>
      <c r="AH84">
        <v>135.433311</v>
      </c>
      <c r="AI84">
        <v>13.512895</v>
      </c>
      <c r="AJ84">
        <v>0</v>
      </c>
      <c r="AK84">
        <v>48.983400000000003</v>
      </c>
      <c r="AL84">
        <v>77.371769999999998</v>
      </c>
      <c r="AM84">
        <v>15.189162</v>
      </c>
      <c r="AN84">
        <v>0.75687800000000005</v>
      </c>
      <c r="AO84">
        <v>17.873729999999998</v>
      </c>
      <c r="AP84">
        <v>11.125484999999999</v>
      </c>
      <c r="AQ84">
        <v>60.065460000000002</v>
      </c>
      <c r="AR84">
        <v>10.653600000000001</v>
      </c>
      <c r="AS84">
        <v>11.034003</v>
      </c>
      <c r="AT84">
        <v>10.853934000000001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54.18</v>
      </c>
      <c r="BA84">
        <f t="shared" si="4"/>
        <v>2554.3087180000002</v>
      </c>
      <c r="BD84">
        <v>7.09</v>
      </c>
      <c r="BE84">
        <v>8.3699999999999992</v>
      </c>
      <c r="BF84">
        <v>1.22</v>
      </c>
      <c r="BG84">
        <v>0</v>
      </c>
      <c r="BH84">
        <v>5.43</v>
      </c>
      <c r="BI84">
        <v>6.56</v>
      </c>
      <c r="BJ84">
        <v>1.5</v>
      </c>
      <c r="BK84">
        <v>3.59</v>
      </c>
      <c r="BL84">
        <v>0.82</v>
      </c>
      <c r="BM84">
        <v>0</v>
      </c>
      <c r="BN84">
        <v>0</v>
      </c>
      <c r="BO84">
        <v>14.75</v>
      </c>
      <c r="BP84">
        <v>3.63</v>
      </c>
      <c r="BQ84">
        <v>0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54.18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206.43106299999999</v>
      </c>
      <c r="L85">
        <v>630.28984600000001</v>
      </c>
      <c r="M85">
        <v>65.62</v>
      </c>
      <c r="N85">
        <v>113.99062499999999</v>
      </c>
      <c r="O85">
        <v>119.337328</v>
      </c>
      <c r="P85">
        <v>134.43656200000001</v>
      </c>
      <c r="Q85">
        <v>21.0563</v>
      </c>
      <c r="R85">
        <v>40.906446000000003</v>
      </c>
      <c r="S85">
        <v>25.466446000000001</v>
      </c>
      <c r="T85">
        <v>0</v>
      </c>
      <c r="U85">
        <v>267.06375000000003</v>
      </c>
      <c r="V85">
        <v>19.449574999999999</v>
      </c>
      <c r="W85">
        <v>44.548741999999997</v>
      </c>
      <c r="X85">
        <v>142.35257799999999</v>
      </c>
      <c r="Y85">
        <v>0</v>
      </c>
      <c r="Z85">
        <v>18.973251000000001</v>
      </c>
      <c r="AA85">
        <v>40.672896999999999</v>
      </c>
      <c r="AB85">
        <v>38.127265999999999</v>
      </c>
      <c r="AC85">
        <v>28.017347000000001</v>
      </c>
      <c r="AD85">
        <v>35.265098999999999</v>
      </c>
      <c r="AE85">
        <v>47.706277</v>
      </c>
      <c r="AF85">
        <v>29.115594000000002</v>
      </c>
      <c r="AG85">
        <v>18.448098000000002</v>
      </c>
      <c r="AH85">
        <v>135.433311</v>
      </c>
      <c r="AI85">
        <v>13.512895</v>
      </c>
      <c r="AJ85">
        <v>0</v>
      </c>
      <c r="AK85">
        <v>48.983400000000003</v>
      </c>
      <c r="AL85">
        <v>56.066499999999998</v>
      </c>
      <c r="AM85">
        <v>15.189162</v>
      </c>
      <c r="AN85">
        <v>0.73841800000000002</v>
      </c>
      <c r="AO85">
        <v>17.873729999999998</v>
      </c>
      <c r="AP85">
        <v>11.125484999999999</v>
      </c>
      <c r="AQ85">
        <v>60.065460000000002</v>
      </c>
      <c r="AR85">
        <v>10.653600000000001</v>
      </c>
      <c r="AS85">
        <v>11.034003</v>
      </c>
      <c r="AT85">
        <v>10.853934000000001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54.18</v>
      </c>
      <c r="BA85">
        <f t="shared" si="4"/>
        <v>2532.9849879999997</v>
      </c>
      <c r="BD85">
        <v>7.09</v>
      </c>
      <c r="BE85">
        <v>8.3699999999999992</v>
      </c>
      <c r="BF85">
        <v>1.22</v>
      </c>
      <c r="BG85">
        <v>0</v>
      </c>
      <c r="BH85">
        <v>5.43</v>
      </c>
      <c r="BI85">
        <v>6.56</v>
      </c>
      <c r="BJ85">
        <v>1.5</v>
      </c>
      <c r="BK85">
        <v>3.59</v>
      </c>
      <c r="BL85">
        <v>0.82</v>
      </c>
      <c r="BM85">
        <v>0</v>
      </c>
      <c r="BN85">
        <v>0</v>
      </c>
      <c r="BO85">
        <v>14.75</v>
      </c>
      <c r="BP85">
        <v>3.63</v>
      </c>
      <c r="BQ85">
        <v>0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54.18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206.43106299999999</v>
      </c>
      <c r="L86">
        <v>630.28984600000001</v>
      </c>
      <c r="M86">
        <v>65.62</v>
      </c>
      <c r="N86">
        <v>113.99062499999999</v>
      </c>
      <c r="O86">
        <v>119.337328</v>
      </c>
      <c r="P86">
        <v>134.43656200000001</v>
      </c>
      <c r="Q86">
        <v>21.0563</v>
      </c>
      <c r="R86">
        <v>40.906446000000003</v>
      </c>
      <c r="S86">
        <v>25.466446000000001</v>
      </c>
      <c r="T86">
        <v>0</v>
      </c>
      <c r="U86">
        <v>267.06375000000003</v>
      </c>
      <c r="V86">
        <v>19.449574999999999</v>
      </c>
      <c r="W86">
        <v>44.548741999999997</v>
      </c>
      <c r="X86">
        <v>142.35257799999999</v>
      </c>
      <c r="Y86">
        <v>0</v>
      </c>
      <c r="Z86">
        <v>18.973251000000001</v>
      </c>
      <c r="AA86">
        <v>40.672896999999999</v>
      </c>
      <c r="AB86">
        <v>38.127265999999999</v>
      </c>
      <c r="AC86">
        <v>28.017347000000001</v>
      </c>
      <c r="AD86">
        <v>35.265098999999999</v>
      </c>
      <c r="AE86">
        <v>47.706277</v>
      </c>
      <c r="AF86">
        <v>29.115594000000002</v>
      </c>
      <c r="AG86">
        <v>18.448098000000002</v>
      </c>
      <c r="AH86">
        <v>135.433311</v>
      </c>
      <c r="AI86">
        <v>13.512895</v>
      </c>
      <c r="AJ86">
        <v>0</v>
      </c>
      <c r="AK86">
        <v>48.983400000000003</v>
      </c>
      <c r="AL86">
        <v>33.639899999999997</v>
      </c>
      <c r="AM86">
        <v>15.189162</v>
      </c>
      <c r="AN86">
        <v>0.73841800000000002</v>
      </c>
      <c r="AO86">
        <v>17.873729999999998</v>
      </c>
      <c r="AP86">
        <v>11.125484999999999</v>
      </c>
      <c r="AQ86">
        <v>60.065460000000002</v>
      </c>
      <c r="AR86">
        <v>10.653600000000001</v>
      </c>
      <c r="AS86">
        <v>11.034003</v>
      </c>
      <c r="AT86">
        <v>10.853934000000001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54.18</v>
      </c>
      <c r="BA86">
        <f t="shared" si="4"/>
        <v>2510.5583879999999</v>
      </c>
      <c r="BD86">
        <v>7.09</v>
      </c>
      <c r="BE86">
        <v>8.3699999999999992</v>
      </c>
      <c r="BF86">
        <v>1.22</v>
      </c>
      <c r="BG86">
        <v>0</v>
      </c>
      <c r="BH86">
        <v>5.43</v>
      </c>
      <c r="BI86">
        <v>6.56</v>
      </c>
      <c r="BJ86">
        <v>1.5</v>
      </c>
      <c r="BK86">
        <v>3.59</v>
      </c>
      <c r="BL86">
        <v>0.82</v>
      </c>
      <c r="BM86">
        <v>0</v>
      </c>
      <c r="BN86">
        <v>0</v>
      </c>
      <c r="BO86">
        <v>14.75</v>
      </c>
      <c r="BP86">
        <v>3.63</v>
      </c>
      <c r="BQ86">
        <v>0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54.18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206.43106299999999</v>
      </c>
      <c r="L87">
        <v>630.28984600000001</v>
      </c>
      <c r="M87">
        <v>65.62</v>
      </c>
      <c r="N87">
        <v>113.99062499999999</v>
      </c>
      <c r="O87">
        <v>119.337328</v>
      </c>
      <c r="P87">
        <v>134.43656200000001</v>
      </c>
      <c r="Q87">
        <v>21.0563</v>
      </c>
      <c r="R87">
        <v>40.906446000000003</v>
      </c>
      <c r="S87">
        <v>25.466446000000001</v>
      </c>
      <c r="T87">
        <v>0</v>
      </c>
      <c r="U87">
        <v>267.06375000000003</v>
      </c>
      <c r="V87">
        <v>19.449574999999999</v>
      </c>
      <c r="W87">
        <v>44.548741999999997</v>
      </c>
      <c r="X87">
        <v>142.35257799999999</v>
      </c>
      <c r="Y87">
        <v>0</v>
      </c>
      <c r="Z87">
        <v>18.973251000000001</v>
      </c>
      <c r="AA87">
        <v>40.672896999999999</v>
      </c>
      <c r="AB87">
        <v>38.127265999999999</v>
      </c>
      <c r="AC87">
        <v>28.017347000000001</v>
      </c>
      <c r="AD87">
        <v>35.265098999999999</v>
      </c>
      <c r="AE87">
        <v>47.706277</v>
      </c>
      <c r="AF87">
        <v>29.115594000000002</v>
      </c>
      <c r="AG87">
        <v>18.448098000000002</v>
      </c>
      <c r="AH87">
        <v>135.433311</v>
      </c>
      <c r="AI87">
        <v>13.512895</v>
      </c>
      <c r="AJ87">
        <v>0</v>
      </c>
      <c r="AK87">
        <v>48.983400000000003</v>
      </c>
      <c r="AL87">
        <v>33.639899999999997</v>
      </c>
      <c r="AM87">
        <v>15.189162</v>
      </c>
      <c r="AN87">
        <v>0.73841800000000002</v>
      </c>
      <c r="AO87">
        <v>17.873729999999998</v>
      </c>
      <c r="AP87">
        <v>11.125484999999999</v>
      </c>
      <c r="AQ87">
        <v>60.065460000000002</v>
      </c>
      <c r="AR87">
        <v>10.653600000000001</v>
      </c>
      <c r="AS87">
        <v>12.98118</v>
      </c>
      <c r="AT87">
        <v>10.853934000000001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54.18</v>
      </c>
      <c r="BA87">
        <f t="shared" si="4"/>
        <v>2512.5055649999999</v>
      </c>
      <c r="BD87">
        <v>7.09</v>
      </c>
      <c r="BE87">
        <v>8.3699999999999992</v>
      </c>
      <c r="BF87">
        <v>1.22</v>
      </c>
      <c r="BG87">
        <v>0</v>
      </c>
      <c r="BH87">
        <v>5.43</v>
      </c>
      <c r="BI87">
        <v>6.56</v>
      </c>
      <c r="BJ87">
        <v>1.5</v>
      </c>
      <c r="BK87">
        <v>3.59</v>
      </c>
      <c r="BL87">
        <v>0.82</v>
      </c>
      <c r="BM87">
        <v>0</v>
      </c>
      <c r="BN87">
        <v>0</v>
      </c>
      <c r="BO87">
        <v>14.75</v>
      </c>
      <c r="BP87">
        <v>3.63</v>
      </c>
      <c r="BQ87">
        <v>0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54.18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206.43106299999999</v>
      </c>
      <c r="L88">
        <v>630.28984600000001</v>
      </c>
      <c r="M88">
        <v>65.62</v>
      </c>
      <c r="N88">
        <v>113.99062499999999</v>
      </c>
      <c r="O88">
        <v>119.337328</v>
      </c>
      <c r="P88">
        <v>134.43656200000001</v>
      </c>
      <c r="Q88">
        <v>21.0563</v>
      </c>
      <c r="R88">
        <v>40.906446000000003</v>
      </c>
      <c r="S88">
        <v>25.466446000000001</v>
      </c>
      <c r="T88">
        <v>0</v>
      </c>
      <c r="U88">
        <v>267.06375000000003</v>
      </c>
      <c r="V88">
        <v>19.449574999999999</v>
      </c>
      <c r="W88">
        <v>44.548741999999997</v>
      </c>
      <c r="X88">
        <v>142.35257799999999</v>
      </c>
      <c r="Y88">
        <v>0</v>
      </c>
      <c r="Z88">
        <v>18.973251000000001</v>
      </c>
      <c r="AA88">
        <v>40.672896999999999</v>
      </c>
      <c r="AB88">
        <v>38.127265999999999</v>
      </c>
      <c r="AC88">
        <v>28.017347000000001</v>
      </c>
      <c r="AD88">
        <v>35.265098999999999</v>
      </c>
      <c r="AE88">
        <v>47.706277</v>
      </c>
      <c r="AF88">
        <v>29.115594000000002</v>
      </c>
      <c r="AG88">
        <v>18.448098000000002</v>
      </c>
      <c r="AH88">
        <v>135.433311</v>
      </c>
      <c r="AI88">
        <v>13.512895</v>
      </c>
      <c r="AJ88">
        <v>0</v>
      </c>
      <c r="AK88">
        <v>48.983400000000003</v>
      </c>
      <c r="AL88">
        <v>33.639899999999997</v>
      </c>
      <c r="AM88">
        <v>15.189162</v>
      </c>
      <c r="AN88">
        <v>0.73841800000000002</v>
      </c>
      <c r="AO88">
        <v>17.873729999999998</v>
      </c>
      <c r="AP88">
        <v>11.125484999999999</v>
      </c>
      <c r="AQ88">
        <v>60.065460000000002</v>
      </c>
      <c r="AR88">
        <v>10.653600000000001</v>
      </c>
      <c r="AS88">
        <v>12.98118</v>
      </c>
      <c r="AT88">
        <v>10.853934000000001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54.18</v>
      </c>
      <c r="BA88">
        <f t="shared" si="4"/>
        <v>2512.5055649999999</v>
      </c>
      <c r="BD88">
        <v>7.09</v>
      </c>
      <c r="BE88">
        <v>8.3699999999999992</v>
      </c>
      <c r="BF88">
        <v>1.22</v>
      </c>
      <c r="BG88">
        <v>0</v>
      </c>
      <c r="BH88">
        <v>5.43</v>
      </c>
      <c r="BI88">
        <v>6.56</v>
      </c>
      <c r="BJ88">
        <v>1.5</v>
      </c>
      <c r="BK88">
        <v>3.59</v>
      </c>
      <c r="BL88">
        <v>0.82</v>
      </c>
      <c r="BM88">
        <v>0</v>
      </c>
      <c r="BN88">
        <v>0</v>
      </c>
      <c r="BO88">
        <v>14.75</v>
      </c>
      <c r="BP88">
        <v>3.63</v>
      </c>
      <c r="BQ88">
        <v>0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54.18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206.43106299999999</v>
      </c>
      <c r="L89">
        <v>630.28984600000001</v>
      </c>
      <c r="M89">
        <v>65.62</v>
      </c>
      <c r="N89">
        <v>113.99062499999999</v>
      </c>
      <c r="O89">
        <v>119.337328</v>
      </c>
      <c r="P89">
        <v>134.43656200000001</v>
      </c>
      <c r="Q89">
        <v>21.0563</v>
      </c>
      <c r="R89">
        <v>40.906446000000003</v>
      </c>
      <c r="S89">
        <v>25.466446000000001</v>
      </c>
      <c r="T89">
        <v>0</v>
      </c>
      <c r="U89">
        <v>267.06375000000003</v>
      </c>
      <c r="V89">
        <v>19.449574999999999</v>
      </c>
      <c r="W89">
        <v>44.548741999999997</v>
      </c>
      <c r="X89">
        <v>142.35257799999999</v>
      </c>
      <c r="Y89">
        <v>0</v>
      </c>
      <c r="Z89">
        <v>18.973251000000001</v>
      </c>
      <c r="AA89">
        <v>40.672896999999999</v>
      </c>
      <c r="AB89">
        <v>38.127265999999999</v>
      </c>
      <c r="AC89">
        <v>28.017347000000001</v>
      </c>
      <c r="AD89">
        <v>35.265098999999999</v>
      </c>
      <c r="AE89">
        <v>47.706277</v>
      </c>
      <c r="AF89">
        <v>29.115594000000002</v>
      </c>
      <c r="AG89">
        <v>18.448098000000002</v>
      </c>
      <c r="AH89">
        <v>135.433311</v>
      </c>
      <c r="AI89">
        <v>13.512895</v>
      </c>
      <c r="AJ89">
        <v>0</v>
      </c>
      <c r="AK89">
        <v>48.983400000000003</v>
      </c>
      <c r="AL89">
        <v>33.639899999999997</v>
      </c>
      <c r="AM89">
        <v>15.189162</v>
      </c>
      <c r="AN89">
        <v>0.73841800000000002</v>
      </c>
      <c r="AO89">
        <v>17.873729999999998</v>
      </c>
      <c r="AP89">
        <v>11.125484999999999</v>
      </c>
      <c r="AQ89">
        <v>60.065460000000002</v>
      </c>
      <c r="AR89">
        <v>10.653600000000001</v>
      </c>
      <c r="AS89">
        <v>11.034003</v>
      </c>
      <c r="AT89">
        <v>10.853934000000001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54.18</v>
      </c>
      <c r="BA89">
        <f t="shared" si="4"/>
        <v>2510.5583879999999</v>
      </c>
      <c r="BD89">
        <v>7.09</v>
      </c>
      <c r="BE89">
        <v>8.3699999999999992</v>
      </c>
      <c r="BF89">
        <v>1.22</v>
      </c>
      <c r="BG89">
        <v>0</v>
      </c>
      <c r="BH89">
        <v>5.43</v>
      </c>
      <c r="BI89">
        <v>6.56</v>
      </c>
      <c r="BJ89">
        <v>1.5</v>
      </c>
      <c r="BK89">
        <v>3.59</v>
      </c>
      <c r="BL89">
        <v>0.82</v>
      </c>
      <c r="BM89">
        <v>0</v>
      </c>
      <c r="BN89">
        <v>0</v>
      </c>
      <c r="BO89">
        <v>14.75</v>
      </c>
      <c r="BP89">
        <v>3.63</v>
      </c>
      <c r="BQ89">
        <v>0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54.18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206.43106299999999</v>
      </c>
      <c r="L90">
        <v>630.28984600000001</v>
      </c>
      <c r="M90">
        <v>65.62</v>
      </c>
      <c r="N90">
        <v>113.99062499999999</v>
      </c>
      <c r="O90">
        <v>119.337328</v>
      </c>
      <c r="P90">
        <v>134.43656200000001</v>
      </c>
      <c r="Q90">
        <v>21.0563</v>
      </c>
      <c r="R90">
        <v>40.906446000000003</v>
      </c>
      <c r="S90">
        <v>25.466446000000001</v>
      </c>
      <c r="T90">
        <v>0</v>
      </c>
      <c r="U90">
        <v>267.06375000000003</v>
      </c>
      <c r="V90">
        <v>19.449574999999999</v>
      </c>
      <c r="W90">
        <v>44.548741999999997</v>
      </c>
      <c r="X90">
        <v>142.35257799999999</v>
      </c>
      <c r="Y90">
        <v>0</v>
      </c>
      <c r="Z90">
        <v>6.3244170000000004</v>
      </c>
      <c r="AA90">
        <v>27.115265000000001</v>
      </c>
      <c r="AB90">
        <v>38.127265999999999</v>
      </c>
      <c r="AC90">
        <v>28.017347000000001</v>
      </c>
      <c r="AD90">
        <v>26.387636000000001</v>
      </c>
      <c r="AE90">
        <v>47.706277</v>
      </c>
      <c r="AF90">
        <v>17.126819999999999</v>
      </c>
      <c r="AG90">
        <v>18.448098000000002</v>
      </c>
      <c r="AH90">
        <v>135.433311</v>
      </c>
      <c r="AI90">
        <v>13.512895</v>
      </c>
      <c r="AJ90">
        <v>0</v>
      </c>
      <c r="AK90">
        <v>48.983400000000003</v>
      </c>
      <c r="AL90">
        <v>33.639899999999997</v>
      </c>
      <c r="AM90">
        <v>10.187851999999999</v>
      </c>
      <c r="AN90">
        <v>0.73841800000000002</v>
      </c>
      <c r="AO90">
        <v>17.873729999999998</v>
      </c>
      <c r="AP90">
        <v>11.125484999999999</v>
      </c>
      <c r="AQ90">
        <v>45.049095000000001</v>
      </c>
      <c r="AR90">
        <v>10.653600000000001</v>
      </c>
      <c r="AS90">
        <v>11.034003</v>
      </c>
      <c r="AT90">
        <v>10.853934000000001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54.18</v>
      </c>
      <c r="BA90">
        <f t="shared" si="4"/>
        <v>2443.46801</v>
      </c>
      <c r="BD90">
        <v>7.09</v>
      </c>
      <c r="BE90">
        <v>8.3699999999999992</v>
      </c>
      <c r="BF90">
        <v>1.22</v>
      </c>
      <c r="BG90">
        <v>0</v>
      </c>
      <c r="BH90">
        <v>5.43</v>
      </c>
      <c r="BI90">
        <v>6.56</v>
      </c>
      <c r="BJ90">
        <v>1.5</v>
      </c>
      <c r="BK90">
        <v>3.59</v>
      </c>
      <c r="BL90">
        <v>0.82</v>
      </c>
      <c r="BM90">
        <v>0</v>
      </c>
      <c r="BN90">
        <v>0</v>
      </c>
      <c r="BO90">
        <v>14.75</v>
      </c>
      <c r="BP90">
        <v>3.63</v>
      </c>
      <c r="BQ90">
        <v>0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54.18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206.43106299999999</v>
      </c>
      <c r="L91">
        <v>630.28984600000001</v>
      </c>
      <c r="M91">
        <v>69.48</v>
      </c>
      <c r="N91">
        <v>113.99062499999999</v>
      </c>
      <c r="O91">
        <v>119.337328</v>
      </c>
      <c r="P91">
        <v>134.43656200000001</v>
      </c>
      <c r="Q91">
        <v>21.0563</v>
      </c>
      <c r="R91">
        <v>40.906446000000003</v>
      </c>
      <c r="S91">
        <v>25.466446000000001</v>
      </c>
      <c r="T91">
        <v>0</v>
      </c>
      <c r="U91">
        <v>267.06375000000003</v>
      </c>
      <c r="V91">
        <v>19.449574999999999</v>
      </c>
      <c r="W91">
        <v>44.548741999999997</v>
      </c>
      <c r="X91">
        <v>142.35257799999999</v>
      </c>
      <c r="Y91">
        <v>0</v>
      </c>
      <c r="Z91">
        <v>6.3244170000000004</v>
      </c>
      <c r="AA91">
        <v>13.41736</v>
      </c>
      <c r="AB91">
        <v>38.127265999999999</v>
      </c>
      <c r="AC91">
        <v>28.017347000000001</v>
      </c>
      <c r="AD91">
        <v>26.387636000000001</v>
      </c>
      <c r="AE91">
        <v>47.706277</v>
      </c>
      <c r="AF91">
        <v>17.126819999999999</v>
      </c>
      <c r="AG91">
        <v>18.448098000000002</v>
      </c>
      <c r="AH91">
        <v>135.433311</v>
      </c>
      <c r="AI91">
        <v>13.512895</v>
      </c>
      <c r="AJ91">
        <v>0</v>
      </c>
      <c r="AK91">
        <v>48.983400000000003</v>
      </c>
      <c r="AL91">
        <v>33.639899999999997</v>
      </c>
      <c r="AM91">
        <v>10.187851999999999</v>
      </c>
      <c r="AN91">
        <v>0.73841800000000002</v>
      </c>
      <c r="AO91">
        <v>17.873729999999998</v>
      </c>
      <c r="AP91">
        <v>11.125484999999999</v>
      </c>
      <c r="AQ91">
        <v>45.049095000000001</v>
      </c>
      <c r="AR91">
        <v>51.137279999999997</v>
      </c>
      <c r="AS91">
        <v>11.034003</v>
      </c>
      <c r="AT91">
        <v>10.853934000000001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54.77</v>
      </c>
      <c r="BA91">
        <f t="shared" si="4"/>
        <v>2474.7037849999997</v>
      </c>
      <c r="BD91">
        <v>7.09</v>
      </c>
      <c r="BE91">
        <v>8.3699999999999992</v>
      </c>
      <c r="BF91">
        <v>1.18</v>
      </c>
      <c r="BG91">
        <v>0</v>
      </c>
      <c r="BH91">
        <v>5.42</v>
      </c>
      <c r="BI91">
        <v>6.69</v>
      </c>
      <c r="BJ91">
        <v>1.46</v>
      </c>
      <c r="BK91">
        <v>3.66</v>
      </c>
      <c r="BL91">
        <v>0.88</v>
      </c>
      <c r="BM91">
        <v>0</v>
      </c>
      <c r="BN91">
        <v>0</v>
      </c>
      <c r="BO91">
        <v>15.12</v>
      </c>
      <c r="BP91">
        <v>3.72</v>
      </c>
      <c r="BQ91">
        <v>0</v>
      </c>
      <c r="BR91">
        <v>1</v>
      </c>
      <c r="BS91">
        <v>0.18</v>
      </c>
      <c r="BT91">
        <v>0</v>
      </c>
      <c r="BU91">
        <v>0</v>
      </c>
      <c r="BV91">
        <v>0</v>
      </c>
      <c r="BW91">
        <f t="shared" si="5"/>
        <v>54.77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206.43106299999999</v>
      </c>
      <c r="L92">
        <v>630.28984600000001</v>
      </c>
      <c r="M92">
        <v>69.48</v>
      </c>
      <c r="N92">
        <v>113.99062499999999</v>
      </c>
      <c r="O92">
        <v>119.337328</v>
      </c>
      <c r="P92">
        <v>134.43656200000001</v>
      </c>
      <c r="Q92">
        <v>21.0563</v>
      </c>
      <c r="R92">
        <v>40.906446000000003</v>
      </c>
      <c r="S92">
        <v>25.466446000000001</v>
      </c>
      <c r="T92">
        <v>0</v>
      </c>
      <c r="U92">
        <v>267.06375000000003</v>
      </c>
      <c r="V92">
        <v>19.449574999999999</v>
      </c>
      <c r="W92">
        <v>44.548741999999997</v>
      </c>
      <c r="X92">
        <v>142.35257799999999</v>
      </c>
      <c r="Y92">
        <v>0</v>
      </c>
      <c r="Z92">
        <v>6.3244170000000004</v>
      </c>
      <c r="AA92">
        <v>0</v>
      </c>
      <c r="AB92">
        <v>38.127265999999999</v>
      </c>
      <c r="AC92">
        <v>28.017347000000001</v>
      </c>
      <c r="AD92">
        <v>26.387636000000001</v>
      </c>
      <c r="AE92">
        <v>47.706277</v>
      </c>
      <c r="AF92">
        <v>17.126819999999999</v>
      </c>
      <c r="AG92">
        <v>18.448098000000002</v>
      </c>
      <c r="AH92">
        <v>135.433311</v>
      </c>
      <c r="AI92">
        <v>13.512895</v>
      </c>
      <c r="AJ92">
        <v>0</v>
      </c>
      <c r="AK92">
        <v>48.983400000000003</v>
      </c>
      <c r="AL92">
        <v>33.639899999999997</v>
      </c>
      <c r="AM92">
        <v>10.187851999999999</v>
      </c>
      <c r="AN92">
        <v>0.73841800000000002</v>
      </c>
      <c r="AO92">
        <v>17.873729999999998</v>
      </c>
      <c r="AP92">
        <v>11.125484999999999</v>
      </c>
      <c r="AQ92">
        <v>45.049095000000001</v>
      </c>
      <c r="AR92">
        <v>51.137279999999997</v>
      </c>
      <c r="AS92">
        <v>11.034003</v>
      </c>
      <c r="AT92">
        <v>10.853934000000001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54.77</v>
      </c>
      <c r="BA92">
        <f t="shared" si="4"/>
        <v>2461.2864250000002</v>
      </c>
      <c r="BD92">
        <v>7.09</v>
      </c>
      <c r="BE92">
        <v>8.3699999999999992</v>
      </c>
      <c r="BF92">
        <v>1.18</v>
      </c>
      <c r="BG92">
        <v>0</v>
      </c>
      <c r="BH92">
        <v>5.42</v>
      </c>
      <c r="BI92">
        <v>6.69</v>
      </c>
      <c r="BJ92">
        <v>1.46</v>
      </c>
      <c r="BK92">
        <v>3.66</v>
      </c>
      <c r="BL92">
        <v>0.88</v>
      </c>
      <c r="BM92">
        <v>0</v>
      </c>
      <c r="BN92">
        <v>0</v>
      </c>
      <c r="BO92">
        <v>15.12</v>
      </c>
      <c r="BP92">
        <v>3.72</v>
      </c>
      <c r="BQ92">
        <v>0</v>
      </c>
      <c r="BR92">
        <v>1</v>
      </c>
      <c r="BS92">
        <v>0.18</v>
      </c>
      <c r="BT92">
        <v>0</v>
      </c>
      <c r="BU92">
        <v>0</v>
      </c>
      <c r="BV92">
        <v>0</v>
      </c>
      <c r="BW92">
        <f t="shared" si="5"/>
        <v>54.77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206.43106299999999</v>
      </c>
      <c r="L93">
        <v>630.28984600000001</v>
      </c>
      <c r="M93">
        <v>69.48</v>
      </c>
      <c r="N93">
        <v>113.99062499999999</v>
      </c>
      <c r="O93">
        <v>119.337328</v>
      </c>
      <c r="P93">
        <v>134.43656200000001</v>
      </c>
      <c r="Q93">
        <v>21.0563</v>
      </c>
      <c r="R93">
        <v>40.906446000000003</v>
      </c>
      <c r="S93">
        <v>25.466446000000001</v>
      </c>
      <c r="T93">
        <v>0</v>
      </c>
      <c r="U93">
        <v>267.06375000000003</v>
      </c>
      <c r="V93">
        <v>19.449574999999999</v>
      </c>
      <c r="W93">
        <v>44.548741999999997</v>
      </c>
      <c r="X93">
        <v>142.35257799999999</v>
      </c>
      <c r="Y93">
        <v>0</v>
      </c>
      <c r="Z93">
        <v>6.3244170000000004</v>
      </c>
      <c r="AA93">
        <v>0</v>
      </c>
      <c r="AB93">
        <v>38.127265999999999</v>
      </c>
      <c r="AC93">
        <v>28.017347000000001</v>
      </c>
      <c r="AD93">
        <v>26.387636000000001</v>
      </c>
      <c r="AE93">
        <v>47.706277</v>
      </c>
      <c r="AF93">
        <v>17.126819999999999</v>
      </c>
      <c r="AG93">
        <v>18.448098000000002</v>
      </c>
      <c r="AH93">
        <v>135.433311</v>
      </c>
      <c r="AI93">
        <v>3.0711119999999998</v>
      </c>
      <c r="AJ93">
        <v>0</v>
      </c>
      <c r="AK93">
        <v>48.983400000000003</v>
      </c>
      <c r="AL93">
        <v>33.639899999999997</v>
      </c>
      <c r="AM93">
        <v>4.746613</v>
      </c>
      <c r="AN93">
        <v>0.73841800000000002</v>
      </c>
      <c r="AO93">
        <v>17.873729999999998</v>
      </c>
      <c r="AP93">
        <v>11.125484999999999</v>
      </c>
      <c r="AQ93">
        <v>45.049095000000001</v>
      </c>
      <c r="AR93">
        <v>10.653600000000001</v>
      </c>
      <c r="AS93">
        <v>11.034003</v>
      </c>
      <c r="AT93">
        <v>10.853934000000001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47.68</v>
      </c>
      <c r="BA93">
        <f t="shared" si="4"/>
        <v>2397.8297230000003</v>
      </c>
      <c r="BD93">
        <v>0</v>
      </c>
      <c r="BE93">
        <v>8.3699999999999992</v>
      </c>
      <c r="BF93">
        <v>1.18</v>
      </c>
      <c r="BG93">
        <v>0</v>
      </c>
      <c r="BH93">
        <v>5.42</v>
      </c>
      <c r="BI93">
        <v>6.69</v>
      </c>
      <c r="BJ93">
        <v>1.46</v>
      </c>
      <c r="BK93">
        <v>3.66</v>
      </c>
      <c r="BL93">
        <v>0.88</v>
      </c>
      <c r="BM93">
        <v>0</v>
      </c>
      <c r="BN93">
        <v>0</v>
      </c>
      <c r="BO93">
        <v>15.12</v>
      </c>
      <c r="BP93">
        <v>3.72</v>
      </c>
      <c r="BQ93">
        <v>0</v>
      </c>
      <c r="BR93">
        <v>1</v>
      </c>
      <c r="BS93">
        <v>0.18</v>
      </c>
      <c r="BT93">
        <v>0</v>
      </c>
      <c r="BU93">
        <v>0</v>
      </c>
      <c r="BV93">
        <v>0</v>
      </c>
      <c r="BW93">
        <f t="shared" si="5"/>
        <v>47.68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206.43106299999999</v>
      </c>
      <c r="L94">
        <v>630.28984600000001</v>
      </c>
      <c r="M94">
        <v>69.48</v>
      </c>
      <c r="N94">
        <v>113.99062499999999</v>
      </c>
      <c r="O94">
        <v>119.337328</v>
      </c>
      <c r="P94">
        <v>134.43656200000001</v>
      </c>
      <c r="Q94">
        <v>21.0563</v>
      </c>
      <c r="R94">
        <v>40.906446000000003</v>
      </c>
      <c r="S94">
        <v>25.466446000000001</v>
      </c>
      <c r="T94">
        <v>0</v>
      </c>
      <c r="U94">
        <v>267.06375000000003</v>
      </c>
      <c r="V94">
        <v>19.449574999999999</v>
      </c>
      <c r="W94">
        <v>44.548741999999997</v>
      </c>
      <c r="X94">
        <v>142.35257799999999</v>
      </c>
      <c r="Y94">
        <v>0</v>
      </c>
      <c r="Z94">
        <v>6.3244170000000004</v>
      </c>
      <c r="AA94">
        <v>0</v>
      </c>
      <c r="AB94">
        <v>25.418177</v>
      </c>
      <c r="AC94">
        <v>18.678231</v>
      </c>
      <c r="AD94">
        <v>26.387636000000001</v>
      </c>
      <c r="AE94">
        <v>47.706277</v>
      </c>
      <c r="AF94">
        <v>17.126819999999999</v>
      </c>
      <c r="AG94">
        <v>18.448098000000002</v>
      </c>
      <c r="AH94">
        <v>135.433311</v>
      </c>
      <c r="AI94">
        <v>0</v>
      </c>
      <c r="AJ94">
        <v>0</v>
      </c>
      <c r="AK94">
        <v>48.983400000000003</v>
      </c>
      <c r="AL94">
        <v>33.639899999999997</v>
      </c>
      <c r="AM94">
        <v>4.746613</v>
      </c>
      <c r="AN94">
        <v>0.73841800000000002</v>
      </c>
      <c r="AO94">
        <v>17.873729999999998</v>
      </c>
      <c r="AP94">
        <v>11.125484999999999</v>
      </c>
      <c r="AQ94">
        <v>30.032730000000001</v>
      </c>
      <c r="AR94">
        <v>10.653600000000001</v>
      </c>
      <c r="AS94">
        <v>11.034003</v>
      </c>
      <c r="AT94">
        <v>10.853934000000001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47.6</v>
      </c>
      <c r="BA94">
        <f t="shared" si="4"/>
        <v>2357.6140410000003</v>
      </c>
      <c r="BD94">
        <v>0</v>
      </c>
      <c r="BE94">
        <v>8.3699999999999992</v>
      </c>
      <c r="BF94">
        <v>1.18</v>
      </c>
      <c r="BG94">
        <v>0</v>
      </c>
      <c r="BH94">
        <v>5.42</v>
      </c>
      <c r="BI94">
        <v>6.69</v>
      </c>
      <c r="BJ94">
        <v>1.46</v>
      </c>
      <c r="BK94">
        <v>3.6</v>
      </c>
      <c r="BL94">
        <v>0.86</v>
      </c>
      <c r="BM94">
        <v>0</v>
      </c>
      <c r="BN94">
        <v>0</v>
      </c>
      <c r="BO94">
        <v>15.12</v>
      </c>
      <c r="BP94">
        <v>3.72</v>
      </c>
      <c r="BQ94">
        <v>0</v>
      </c>
      <c r="BR94">
        <v>1</v>
      </c>
      <c r="BS94">
        <v>0.18</v>
      </c>
      <c r="BT94">
        <v>0</v>
      </c>
      <c r="BU94">
        <v>0</v>
      </c>
      <c r="BV94">
        <v>0</v>
      </c>
      <c r="BW94">
        <f t="shared" si="5"/>
        <v>47.6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206.43106299999999</v>
      </c>
      <c r="L95">
        <v>630.28984600000001</v>
      </c>
      <c r="M95">
        <v>69.48</v>
      </c>
      <c r="N95">
        <v>113.99062499999999</v>
      </c>
      <c r="O95">
        <v>119.337328</v>
      </c>
      <c r="P95">
        <v>134.43656200000001</v>
      </c>
      <c r="Q95">
        <v>21.0563</v>
      </c>
      <c r="R95">
        <v>40.906446000000003</v>
      </c>
      <c r="S95">
        <v>25.466446000000001</v>
      </c>
      <c r="T95">
        <v>0</v>
      </c>
      <c r="U95">
        <v>267.06375000000003</v>
      </c>
      <c r="V95">
        <v>19.449574999999999</v>
      </c>
      <c r="W95">
        <v>44.548741999999997</v>
      </c>
      <c r="X95">
        <v>142.35257799999999</v>
      </c>
      <c r="Y95">
        <v>0</v>
      </c>
      <c r="Z95">
        <v>6.3244170000000004</v>
      </c>
      <c r="AA95">
        <v>0</v>
      </c>
      <c r="AB95">
        <v>25.418177</v>
      </c>
      <c r="AC95">
        <v>18.678231</v>
      </c>
      <c r="AD95">
        <v>26.387636000000001</v>
      </c>
      <c r="AE95">
        <v>47.706277</v>
      </c>
      <c r="AF95">
        <v>17.126819999999999</v>
      </c>
      <c r="AG95">
        <v>18.448098000000002</v>
      </c>
      <c r="AH95">
        <v>112.861092</v>
      </c>
      <c r="AI95">
        <v>0</v>
      </c>
      <c r="AJ95">
        <v>0</v>
      </c>
      <c r="AK95">
        <v>48.983400000000003</v>
      </c>
      <c r="AL95">
        <v>33.639899999999997</v>
      </c>
      <c r="AM95">
        <v>4.746613</v>
      </c>
      <c r="AN95">
        <v>0.73841800000000002</v>
      </c>
      <c r="AO95">
        <v>17.873729999999998</v>
      </c>
      <c r="AP95">
        <v>11.125484999999999</v>
      </c>
      <c r="AQ95">
        <v>30.032730000000001</v>
      </c>
      <c r="AR95">
        <v>10.653600000000001</v>
      </c>
      <c r="AS95">
        <v>11.034003</v>
      </c>
      <c r="AT95">
        <v>10.853934000000001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48.11</v>
      </c>
      <c r="BA95">
        <f t="shared" si="4"/>
        <v>2335.5518220000004</v>
      </c>
      <c r="BD95">
        <v>0</v>
      </c>
      <c r="BE95">
        <v>8.3699999999999992</v>
      </c>
      <c r="BF95">
        <v>1.18</v>
      </c>
      <c r="BG95">
        <v>0</v>
      </c>
      <c r="BH95">
        <v>5.42</v>
      </c>
      <c r="BI95">
        <v>6.69</v>
      </c>
      <c r="BJ95">
        <v>1.97</v>
      </c>
      <c r="BK95">
        <v>3.6</v>
      </c>
      <c r="BL95">
        <v>0.86</v>
      </c>
      <c r="BM95">
        <v>0</v>
      </c>
      <c r="BN95">
        <v>0</v>
      </c>
      <c r="BO95">
        <v>15.12</v>
      </c>
      <c r="BP95">
        <v>3.72</v>
      </c>
      <c r="BQ95">
        <v>0</v>
      </c>
      <c r="BR95">
        <v>1</v>
      </c>
      <c r="BS95">
        <v>0.18</v>
      </c>
      <c r="BT95">
        <v>0</v>
      </c>
      <c r="BU95">
        <v>0</v>
      </c>
      <c r="BV95">
        <v>0</v>
      </c>
      <c r="BW95">
        <f t="shared" si="5"/>
        <v>48.11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206.43106299999999</v>
      </c>
      <c r="L96">
        <v>630.28984600000001</v>
      </c>
      <c r="M96">
        <v>69.48</v>
      </c>
      <c r="N96">
        <v>113.99062499999999</v>
      </c>
      <c r="O96">
        <v>119.337328</v>
      </c>
      <c r="P96">
        <v>134.43656200000001</v>
      </c>
      <c r="Q96">
        <v>21.0563</v>
      </c>
      <c r="R96">
        <v>40.906446000000003</v>
      </c>
      <c r="S96">
        <v>25.466446000000001</v>
      </c>
      <c r="T96">
        <v>0</v>
      </c>
      <c r="U96">
        <v>269.40870000000001</v>
      </c>
      <c r="V96">
        <v>19.449574999999999</v>
      </c>
      <c r="W96">
        <v>44.548741999999997</v>
      </c>
      <c r="X96">
        <v>142.35257799999999</v>
      </c>
      <c r="Y96">
        <v>0</v>
      </c>
      <c r="Z96">
        <v>6.3244170000000004</v>
      </c>
      <c r="AA96">
        <v>0</v>
      </c>
      <c r="AB96">
        <v>25.418177</v>
      </c>
      <c r="AC96">
        <v>18.678231</v>
      </c>
      <c r="AD96">
        <v>26.387636000000001</v>
      </c>
      <c r="AE96">
        <v>47.706277</v>
      </c>
      <c r="AF96">
        <v>17.126819999999999</v>
      </c>
      <c r="AG96">
        <v>18.448098000000002</v>
      </c>
      <c r="AH96">
        <v>112.861092</v>
      </c>
      <c r="AI96">
        <v>0</v>
      </c>
      <c r="AJ96">
        <v>0</v>
      </c>
      <c r="AK96">
        <v>48.983400000000003</v>
      </c>
      <c r="AL96">
        <v>33.639899999999997</v>
      </c>
      <c r="AM96">
        <v>4.746613</v>
      </c>
      <c r="AN96">
        <v>0.73841800000000002</v>
      </c>
      <c r="AO96">
        <v>17.873729999999998</v>
      </c>
      <c r="AP96">
        <v>11.125484999999999</v>
      </c>
      <c r="AQ96">
        <v>30.032730000000001</v>
      </c>
      <c r="AR96">
        <v>10.653600000000001</v>
      </c>
      <c r="AS96">
        <v>11.034003</v>
      </c>
      <c r="AT96">
        <v>10.853934000000001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48.11</v>
      </c>
      <c r="BA96">
        <f t="shared" si="4"/>
        <v>2337.8967720000005</v>
      </c>
      <c r="BD96">
        <v>0</v>
      </c>
      <c r="BE96">
        <v>8.3699999999999992</v>
      </c>
      <c r="BF96">
        <v>1.18</v>
      </c>
      <c r="BG96">
        <v>0</v>
      </c>
      <c r="BH96">
        <v>5.42</v>
      </c>
      <c r="BI96">
        <v>6.69</v>
      </c>
      <c r="BJ96">
        <v>1.97</v>
      </c>
      <c r="BK96">
        <v>3.6</v>
      </c>
      <c r="BL96">
        <v>0.86</v>
      </c>
      <c r="BM96">
        <v>0</v>
      </c>
      <c r="BN96">
        <v>0</v>
      </c>
      <c r="BO96">
        <v>15.12</v>
      </c>
      <c r="BP96">
        <v>3.72</v>
      </c>
      <c r="BQ96">
        <v>0</v>
      </c>
      <c r="BR96">
        <v>1</v>
      </c>
      <c r="BS96">
        <v>0.18</v>
      </c>
      <c r="BT96">
        <v>0</v>
      </c>
      <c r="BU96">
        <v>0</v>
      </c>
      <c r="BV96">
        <v>0</v>
      </c>
      <c r="BW96">
        <f t="shared" si="5"/>
        <v>48.11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206.43106299999999</v>
      </c>
      <c r="L97">
        <v>630.28984600000001</v>
      </c>
      <c r="M97">
        <v>69.48</v>
      </c>
      <c r="N97">
        <v>113.99062499999999</v>
      </c>
      <c r="O97">
        <v>119.337328</v>
      </c>
      <c r="P97">
        <v>134.43656200000001</v>
      </c>
      <c r="Q97">
        <v>21.0563</v>
      </c>
      <c r="R97">
        <v>40.906446000000003</v>
      </c>
      <c r="S97">
        <v>25.466446000000001</v>
      </c>
      <c r="T97">
        <v>0</v>
      </c>
      <c r="U97">
        <v>271.40625</v>
      </c>
      <c r="V97">
        <v>19.449574999999999</v>
      </c>
      <c r="W97">
        <v>44.548741999999997</v>
      </c>
      <c r="X97">
        <v>142.35257799999999</v>
      </c>
      <c r="Y97">
        <v>0</v>
      </c>
      <c r="Z97">
        <v>6.3244170000000004</v>
      </c>
      <c r="AA97">
        <v>0</v>
      </c>
      <c r="AB97">
        <v>25.418177</v>
      </c>
      <c r="AC97">
        <v>18.678231</v>
      </c>
      <c r="AD97">
        <v>26.387636000000001</v>
      </c>
      <c r="AE97">
        <v>47.706277</v>
      </c>
      <c r="AF97">
        <v>17.126819999999999</v>
      </c>
      <c r="AG97">
        <v>18.448098000000002</v>
      </c>
      <c r="AH97">
        <v>112.861092</v>
      </c>
      <c r="AI97">
        <v>0</v>
      </c>
      <c r="AJ97">
        <v>0</v>
      </c>
      <c r="AK97">
        <v>48.983400000000003</v>
      </c>
      <c r="AL97">
        <v>33.639899999999997</v>
      </c>
      <c r="AM97">
        <v>4.746613</v>
      </c>
      <c r="AN97">
        <v>0.73841800000000002</v>
      </c>
      <c r="AO97">
        <v>17.873729999999998</v>
      </c>
      <c r="AP97">
        <v>11.125484999999999</v>
      </c>
      <c r="AQ97">
        <v>30.032730000000001</v>
      </c>
      <c r="AR97">
        <v>10.653600000000001</v>
      </c>
      <c r="AS97">
        <v>11.034003</v>
      </c>
      <c r="AT97">
        <v>10.853934000000001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48.33</v>
      </c>
      <c r="BA97">
        <f t="shared" si="4"/>
        <v>2340.1143220000004</v>
      </c>
      <c r="BD97">
        <v>0</v>
      </c>
      <c r="BE97">
        <v>8.3699999999999992</v>
      </c>
      <c r="BF97">
        <v>1.18</v>
      </c>
      <c r="BG97">
        <v>0</v>
      </c>
      <c r="BH97">
        <v>5.42</v>
      </c>
      <c r="BI97">
        <v>6.69</v>
      </c>
      <c r="BJ97">
        <v>2.19</v>
      </c>
      <c r="BK97">
        <v>3.6</v>
      </c>
      <c r="BL97">
        <v>0.86</v>
      </c>
      <c r="BM97">
        <v>0</v>
      </c>
      <c r="BN97">
        <v>0</v>
      </c>
      <c r="BO97">
        <v>15.12</v>
      </c>
      <c r="BP97">
        <v>3.72</v>
      </c>
      <c r="BQ97">
        <v>0</v>
      </c>
      <c r="BR97">
        <v>1</v>
      </c>
      <c r="BS97">
        <v>0.18</v>
      </c>
      <c r="BT97">
        <v>0</v>
      </c>
      <c r="BU97">
        <v>0</v>
      </c>
      <c r="BV97">
        <v>0</v>
      </c>
      <c r="BW97">
        <f t="shared" si="5"/>
        <v>48.33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206.43106299999999</v>
      </c>
      <c r="L98">
        <v>630.28984600000001</v>
      </c>
      <c r="M98">
        <v>69.48</v>
      </c>
      <c r="N98">
        <v>113.99062499999999</v>
      </c>
      <c r="O98">
        <v>119.337328</v>
      </c>
      <c r="P98">
        <v>134.43656200000001</v>
      </c>
      <c r="Q98">
        <v>21.0563</v>
      </c>
      <c r="R98">
        <v>40.906446000000003</v>
      </c>
      <c r="S98">
        <v>25.466446000000001</v>
      </c>
      <c r="T98">
        <v>0</v>
      </c>
      <c r="U98">
        <v>271.40625</v>
      </c>
      <c r="V98">
        <v>19.449574999999999</v>
      </c>
      <c r="W98">
        <v>44.548741999999997</v>
      </c>
      <c r="X98">
        <v>142.35257799999999</v>
      </c>
      <c r="Y98">
        <v>0</v>
      </c>
      <c r="Z98">
        <v>6.3244170000000004</v>
      </c>
      <c r="AA98">
        <v>0</v>
      </c>
      <c r="AB98">
        <v>25.418177</v>
      </c>
      <c r="AC98">
        <v>18.678231</v>
      </c>
      <c r="AD98">
        <v>26.387636000000001</v>
      </c>
      <c r="AE98">
        <v>47.706277</v>
      </c>
      <c r="AF98">
        <v>17.126819999999999</v>
      </c>
      <c r="AG98">
        <v>18.448098000000002</v>
      </c>
      <c r="AH98">
        <v>112.861092</v>
      </c>
      <c r="AI98">
        <v>0</v>
      </c>
      <c r="AJ98">
        <v>0</v>
      </c>
      <c r="AK98">
        <v>48.983400000000003</v>
      </c>
      <c r="AL98">
        <v>33.639899999999997</v>
      </c>
      <c r="AM98">
        <v>4.746613</v>
      </c>
      <c r="AN98">
        <v>0.73841800000000002</v>
      </c>
      <c r="AO98">
        <v>17.873729999999998</v>
      </c>
      <c r="AP98">
        <v>11.125484999999999</v>
      </c>
      <c r="AQ98">
        <v>30.032730000000001</v>
      </c>
      <c r="AR98">
        <v>10.653600000000001</v>
      </c>
      <c r="AS98">
        <v>11.034003</v>
      </c>
      <c r="AT98">
        <v>10.853934000000001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48.33</v>
      </c>
      <c r="BA98">
        <f t="shared" si="4"/>
        <v>2340.1143220000004</v>
      </c>
      <c r="BD98">
        <v>0</v>
      </c>
      <c r="BE98">
        <v>8.3699999999999992</v>
      </c>
      <c r="BF98">
        <v>1.18</v>
      </c>
      <c r="BG98">
        <v>0</v>
      </c>
      <c r="BH98">
        <v>5.42</v>
      </c>
      <c r="BI98">
        <v>6.69</v>
      </c>
      <c r="BJ98">
        <v>2.19</v>
      </c>
      <c r="BK98">
        <v>3.6</v>
      </c>
      <c r="BL98">
        <v>0.86</v>
      </c>
      <c r="BM98">
        <v>0</v>
      </c>
      <c r="BN98">
        <v>0</v>
      </c>
      <c r="BO98">
        <v>15.12</v>
      </c>
      <c r="BP98">
        <v>3.72</v>
      </c>
      <c r="BQ98">
        <v>0</v>
      </c>
      <c r="BR98">
        <v>1</v>
      </c>
      <c r="BS98">
        <v>0.18</v>
      </c>
      <c r="BT98">
        <v>0</v>
      </c>
      <c r="BU98">
        <v>0</v>
      </c>
      <c r="BV98">
        <v>0</v>
      </c>
      <c r="BW98">
        <f t="shared" si="5"/>
        <v>48.33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4.6664045897499999</v>
      </c>
      <c r="L99">
        <f t="shared" si="6"/>
        <v>12.697620984499999</v>
      </c>
      <c r="M99">
        <f t="shared" si="6"/>
        <v>1.2964775000000002</v>
      </c>
      <c r="N99">
        <f t="shared" si="6"/>
        <v>2.7357750000000047</v>
      </c>
      <c r="O99">
        <f t="shared" si="6"/>
        <v>2.8640958719999943</v>
      </c>
      <c r="P99">
        <f t="shared" si="6"/>
        <v>3.179597797000004</v>
      </c>
      <c r="Q99">
        <f t="shared" si="6"/>
        <v>0.48579660724999957</v>
      </c>
      <c r="R99">
        <f t="shared" si="6"/>
        <v>0.94792957449999937</v>
      </c>
      <c r="S99">
        <f t="shared" si="6"/>
        <v>0.59070394449999886</v>
      </c>
      <c r="T99">
        <f t="shared" si="6"/>
        <v>0</v>
      </c>
      <c r="U99">
        <f t="shared" si="6"/>
        <v>6.4122874875000049</v>
      </c>
      <c r="V99">
        <f t="shared" si="6"/>
        <v>0.40695738750000077</v>
      </c>
      <c r="W99">
        <f t="shared" si="6"/>
        <v>1.0319379419999997</v>
      </c>
      <c r="X99">
        <f t="shared" si="6"/>
        <v>3.4164618719999997</v>
      </c>
      <c r="Y99">
        <f t="shared" si="6"/>
        <v>0</v>
      </c>
      <c r="Z99">
        <f t="shared" si="6"/>
        <v>0.22649437800000027</v>
      </c>
      <c r="AA99">
        <f t="shared" si="6"/>
        <v>0.56412832649999922</v>
      </c>
      <c r="AB99">
        <f t="shared" si="6"/>
        <v>0.18743333050000002</v>
      </c>
      <c r="AC99">
        <f t="shared" si="6"/>
        <v>0.14942585024999994</v>
      </c>
      <c r="AD99">
        <f t="shared" si="6"/>
        <v>0.62725704674999927</v>
      </c>
      <c r="AE99">
        <f t="shared" si="6"/>
        <v>1.1449506480000029</v>
      </c>
      <c r="AF99">
        <f t="shared" si="6"/>
        <v>0.32141332199999961</v>
      </c>
      <c r="AG99">
        <f t="shared" si="6"/>
        <v>0.44275435200000057</v>
      </c>
      <c r="AH99">
        <f t="shared" si="6"/>
        <v>2.1194810607499974</v>
      </c>
      <c r="AI99">
        <f t="shared" si="6"/>
        <v>0.23380379399999995</v>
      </c>
      <c r="AJ99">
        <f t="shared" si="6"/>
        <v>0</v>
      </c>
      <c r="AK99">
        <f t="shared" si="6"/>
        <v>1.1756016000000014</v>
      </c>
      <c r="AL99">
        <f t="shared" si="6"/>
        <v>0.96126014250000058</v>
      </c>
      <c r="AM99">
        <f t="shared" si="6"/>
        <v>0.15431123150000015</v>
      </c>
      <c r="AN99">
        <f t="shared" si="6"/>
        <v>1.8095846999999995E-2</v>
      </c>
      <c r="AO99">
        <f t="shared" si="6"/>
        <v>0.47521425</v>
      </c>
      <c r="AP99">
        <f t="shared" si="6"/>
        <v>0.27109098300000045</v>
      </c>
      <c r="AQ99">
        <f t="shared" si="6"/>
        <v>0.63068732999999977</v>
      </c>
      <c r="AR99">
        <f t="shared" si="6"/>
        <v>0.41282700000000033</v>
      </c>
      <c r="AS99">
        <f t="shared" si="6"/>
        <v>0.33510916049999984</v>
      </c>
      <c r="AT99">
        <f t="shared" si="6"/>
        <v>0.25965556124999972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1.5235325000000022</v>
      </c>
      <c r="BA99">
        <f t="shared" si="4"/>
        <v>52.966574272999999</v>
      </c>
      <c r="BD99">
        <f t="shared" ref="BD99:BW99" si="7">SUM(BD3:BD98)/4000</f>
        <v>0.38303499999999951</v>
      </c>
      <c r="BE99">
        <f t="shared" si="7"/>
        <v>0.14660250000000008</v>
      </c>
      <c r="BF99">
        <f t="shared" si="7"/>
        <v>3.3567500000000035E-2</v>
      </c>
      <c r="BG99">
        <f t="shared" si="7"/>
        <v>0</v>
      </c>
      <c r="BH99">
        <f t="shared" si="7"/>
        <v>0.12944000000000006</v>
      </c>
      <c r="BI99">
        <f t="shared" si="7"/>
        <v>0.15951999999999991</v>
      </c>
      <c r="BJ99">
        <f t="shared" si="7"/>
        <v>4.7459999999999954E-2</v>
      </c>
      <c r="BK99">
        <f t="shared" si="7"/>
        <v>9.3552499999999941E-2</v>
      </c>
      <c r="BL99">
        <f t="shared" si="7"/>
        <v>3.410500000000001E-2</v>
      </c>
      <c r="BM99">
        <f t="shared" si="7"/>
        <v>0</v>
      </c>
      <c r="BN99">
        <f t="shared" si="7"/>
        <v>0</v>
      </c>
      <c r="BO99">
        <f t="shared" si="7"/>
        <v>0.35991999999999974</v>
      </c>
      <c r="BP99">
        <f t="shared" si="7"/>
        <v>8.8360000000000036E-2</v>
      </c>
      <c r="BQ99">
        <f t="shared" si="7"/>
        <v>0</v>
      </c>
      <c r="BR99">
        <f t="shared" si="7"/>
        <v>4.319499999999999E-2</v>
      </c>
      <c r="BS99">
        <f t="shared" si="7"/>
        <v>4.7749999999999989E-3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1.5235325000000022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185.28</v>
      </c>
      <c r="C3" s="75">
        <v>87.04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57.96</v>
      </c>
      <c r="J3">
        <v>271.41000000000003</v>
      </c>
      <c r="K3">
        <v>96.51</v>
      </c>
      <c r="L3">
        <v>8.39</v>
      </c>
      <c r="M3">
        <v>40.46</v>
      </c>
      <c r="N3" s="135">
        <v>0</v>
      </c>
      <c r="O3" s="135">
        <v>0</v>
      </c>
      <c r="P3" s="135">
        <v>0</v>
      </c>
      <c r="Q3">
        <v>7.3</v>
      </c>
      <c r="R3">
        <v>0</v>
      </c>
      <c r="S3">
        <v>7.29</v>
      </c>
      <c r="T3">
        <v>39.44</v>
      </c>
      <c r="U3">
        <v>13.15</v>
      </c>
      <c r="V3">
        <v>13.14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6.67</v>
      </c>
      <c r="AD3">
        <v>28.94</v>
      </c>
      <c r="AE3">
        <v>28.94</v>
      </c>
    </row>
    <row r="4" spans="1:31">
      <c r="A4" t="s">
        <v>46</v>
      </c>
      <c r="B4" s="75">
        <v>185.28</v>
      </c>
      <c r="C4" s="75">
        <v>87.04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57.96</v>
      </c>
      <c r="J4">
        <v>271.41000000000003</v>
      </c>
      <c r="K4">
        <v>96.51</v>
      </c>
      <c r="L4">
        <v>8.39</v>
      </c>
      <c r="M4">
        <v>40.43</v>
      </c>
      <c r="N4" s="135">
        <v>0</v>
      </c>
      <c r="O4" s="135">
        <v>0</v>
      </c>
      <c r="P4" s="135">
        <v>0</v>
      </c>
      <c r="Q4">
        <v>7.3</v>
      </c>
      <c r="R4">
        <v>0</v>
      </c>
      <c r="S4">
        <v>7.29</v>
      </c>
      <c r="T4">
        <v>38.86</v>
      </c>
      <c r="U4">
        <v>12.95</v>
      </c>
      <c r="V4">
        <v>12.95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6.6</v>
      </c>
      <c r="AD4">
        <v>28.82</v>
      </c>
      <c r="AE4">
        <v>28.82</v>
      </c>
    </row>
    <row r="5" spans="1:31">
      <c r="A5" t="s">
        <v>47</v>
      </c>
      <c r="B5" s="75">
        <v>185.28</v>
      </c>
      <c r="C5" s="75">
        <v>87.04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57.96</v>
      </c>
      <c r="J5">
        <v>271.41000000000003</v>
      </c>
      <c r="K5">
        <v>96.51</v>
      </c>
      <c r="L5">
        <v>8.39</v>
      </c>
      <c r="M5">
        <v>40.57</v>
      </c>
      <c r="N5" s="135">
        <v>0</v>
      </c>
      <c r="O5" s="135">
        <v>0</v>
      </c>
      <c r="P5" s="135">
        <v>0</v>
      </c>
      <c r="Q5">
        <v>7.3</v>
      </c>
      <c r="R5">
        <v>0</v>
      </c>
      <c r="S5">
        <v>7.29</v>
      </c>
      <c r="T5">
        <v>38.43</v>
      </c>
      <c r="U5">
        <v>12.81</v>
      </c>
      <c r="V5">
        <v>12.8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7.7</v>
      </c>
      <c r="AD5">
        <v>28.67</v>
      </c>
      <c r="AE5">
        <v>28.67</v>
      </c>
    </row>
    <row r="6" spans="1:31">
      <c r="A6" t="s">
        <v>48</v>
      </c>
      <c r="B6" s="75">
        <v>185.28</v>
      </c>
      <c r="C6" s="75">
        <v>87.04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57.96</v>
      </c>
      <c r="J6">
        <v>271.41000000000003</v>
      </c>
      <c r="K6">
        <v>96.51</v>
      </c>
      <c r="L6">
        <v>8.39</v>
      </c>
      <c r="M6">
        <v>40.5</v>
      </c>
      <c r="N6" s="135">
        <v>0</v>
      </c>
      <c r="O6" s="135">
        <v>0</v>
      </c>
      <c r="P6" s="135">
        <v>0</v>
      </c>
      <c r="Q6">
        <v>7.3</v>
      </c>
      <c r="R6">
        <v>0</v>
      </c>
      <c r="S6">
        <v>7.29</v>
      </c>
      <c r="T6">
        <v>37.61</v>
      </c>
      <c r="U6">
        <v>12.54</v>
      </c>
      <c r="V6">
        <v>12.52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7.63</v>
      </c>
      <c r="AD6">
        <v>28.39</v>
      </c>
      <c r="AE6">
        <v>28.39</v>
      </c>
    </row>
    <row r="7" spans="1:31">
      <c r="A7" t="s">
        <v>49</v>
      </c>
      <c r="B7" s="75">
        <v>185.28</v>
      </c>
      <c r="C7" s="75">
        <v>87.04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</v>
      </c>
      <c r="J7">
        <v>271.41000000000003</v>
      </c>
      <c r="K7">
        <v>96.51</v>
      </c>
      <c r="L7">
        <v>8.39</v>
      </c>
      <c r="M7">
        <v>40.53</v>
      </c>
      <c r="N7" s="135">
        <v>0</v>
      </c>
      <c r="O7" s="135">
        <v>0</v>
      </c>
      <c r="P7" s="135">
        <v>0</v>
      </c>
      <c r="Q7">
        <v>7.3</v>
      </c>
      <c r="R7">
        <v>0</v>
      </c>
      <c r="S7">
        <v>7.14</v>
      </c>
      <c r="T7">
        <v>37.020000000000003</v>
      </c>
      <c r="U7">
        <v>12.34</v>
      </c>
      <c r="V7">
        <v>12.34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7.56</v>
      </c>
      <c r="AD7">
        <v>28.13</v>
      </c>
      <c r="AE7">
        <v>28.13</v>
      </c>
    </row>
    <row r="8" spans="1:31">
      <c r="A8" t="s">
        <v>50</v>
      </c>
      <c r="B8" s="75">
        <v>185.28</v>
      </c>
      <c r="C8" s="75">
        <v>87.04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</v>
      </c>
      <c r="J8">
        <v>271.41000000000003</v>
      </c>
      <c r="K8">
        <v>96.51</v>
      </c>
      <c r="L8">
        <v>8.39</v>
      </c>
      <c r="M8">
        <v>40.53</v>
      </c>
      <c r="N8" s="135">
        <v>0</v>
      </c>
      <c r="O8" s="135">
        <v>0</v>
      </c>
      <c r="P8" s="135">
        <v>0</v>
      </c>
      <c r="Q8">
        <v>7.3</v>
      </c>
      <c r="R8">
        <v>0</v>
      </c>
      <c r="S8">
        <v>7.14</v>
      </c>
      <c r="T8">
        <v>36.21</v>
      </c>
      <c r="U8">
        <v>12.07</v>
      </c>
      <c r="V8">
        <v>12.06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7.47</v>
      </c>
      <c r="AD8">
        <v>27.84</v>
      </c>
      <c r="AE8">
        <v>27.84</v>
      </c>
    </row>
    <row r="9" spans="1:31">
      <c r="A9" t="s">
        <v>51</v>
      </c>
      <c r="B9" s="75">
        <v>185.28</v>
      </c>
      <c r="C9" s="75">
        <v>87.04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</v>
      </c>
      <c r="J9">
        <v>271.41000000000003</v>
      </c>
      <c r="K9">
        <v>96.51</v>
      </c>
      <c r="L9">
        <v>8.39</v>
      </c>
      <c r="M9">
        <v>40.5</v>
      </c>
      <c r="N9" s="135">
        <v>0</v>
      </c>
      <c r="O9" s="135">
        <v>0</v>
      </c>
      <c r="P9" s="135">
        <v>0</v>
      </c>
      <c r="Q9">
        <v>7.3</v>
      </c>
      <c r="R9">
        <v>0</v>
      </c>
      <c r="S9">
        <v>7.14</v>
      </c>
      <c r="T9">
        <v>49.34</v>
      </c>
      <c r="U9">
        <v>16.45</v>
      </c>
      <c r="V9">
        <v>16.440000000000001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7.44</v>
      </c>
      <c r="AD9">
        <v>27.51</v>
      </c>
      <c r="AE9">
        <v>27.51</v>
      </c>
    </row>
    <row r="10" spans="1:31">
      <c r="A10" t="s">
        <v>52</v>
      </c>
      <c r="B10" s="75">
        <v>185.28</v>
      </c>
      <c r="C10" s="75">
        <v>87.04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</v>
      </c>
      <c r="J10">
        <v>271.41000000000003</v>
      </c>
      <c r="K10">
        <v>96.51</v>
      </c>
      <c r="L10">
        <v>8.39</v>
      </c>
      <c r="M10">
        <v>40.57</v>
      </c>
      <c r="N10" s="135">
        <v>0</v>
      </c>
      <c r="O10" s="135">
        <v>0</v>
      </c>
      <c r="P10" s="135">
        <v>0</v>
      </c>
      <c r="Q10">
        <v>7.3</v>
      </c>
      <c r="R10">
        <v>0</v>
      </c>
      <c r="S10">
        <v>7.14</v>
      </c>
      <c r="T10">
        <v>49.1</v>
      </c>
      <c r="U10">
        <v>16.37</v>
      </c>
      <c r="V10">
        <v>16.37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7.38</v>
      </c>
      <c r="AD10">
        <v>27.21</v>
      </c>
      <c r="AE10">
        <v>27.21</v>
      </c>
    </row>
    <row r="11" spans="1:31">
      <c r="A11" t="s">
        <v>53</v>
      </c>
      <c r="B11" s="75">
        <v>185.28</v>
      </c>
      <c r="C11" s="75">
        <v>87.04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</v>
      </c>
      <c r="J11">
        <v>271.41000000000003</v>
      </c>
      <c r="K11">
        <v>96.51</v>
      </c>
      <c r="L11">
        <v>8.23</v>
      </c>
      <c r="M11">
        <v>40.56</v>
      </c>
      <c r="N11" s="135">
        <v>0</v>
      </c>
      <c r="O11" s="135">
        <v>0</v>
      </c>
      <c r="P11" s="135">
        <v>0</v>
      </c>
      <c r="Q11">
        <v>7.14</v>
      </c>
      <c r="R11">
        <v>0</v>
      </c>
      <c r="S11">
        <v>7.01</v>
      </c>
      <c r="T11">
        <v>48.94</v>
      </c>
      <c r="U11">
        <v>16.309999999999999</v>
      </c>
      <c r="V11">
        <v>16.32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7.32</v>
      </c>
      <c r="AD11">
        <v>29.74</v>
      </c>
      <c r="AE11">
        <v>29.74</v>
      </c>
    </row>
    <row r="12" spans="1:31">
      <c r="A12" t="s">
        <v>54</v>
      </c>
      <c r="B12" s="75">
        <v>185.28</v>
      </c>
      <c r="C12" s="75">
        <v>87.04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</v>
      </c>
      <c r="J12">
        <v>271.41000000000003</v>
      </c>
      <c r="K12">
        <v>96.51</v>
      </c>
      <c r="L12">
        <v>8.23</v>
      </c>
      <c r="M12">
        <v>40.47</v>
      </c>
      <c r="N12" s="135">
        <v>0</v>
      </c>
      <c r="O12" s="135">
        <v>0</v>
      </c>
      <c r="P12" s="135">
        <v>0</v>
      </c>
      <c r="Q12">
        <v>7.14</v>
      </c>
      <c r="R12">
        <v>0</v>
      </c>
      <c r="S12">
        <v>7.01</v>
      </c>
      <c r="T12">
        <v>48.66</v>
      </c>
      <c r="U12">
        <v>16.22</v>
      </c>
      <c r="V12">
        <v>16.22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7.24</v>
      </c>
      <c r="AD12">
        <v>29.44</v>
      </c>
      <c r="AE12">
        <v>29.44</v>
      </c>
    </row>
    <row r="13" spans="1:31">
      <c r="A13" t="s">
        <v>55</v>
      </c>
      <c r="B13" s="75">
        <v>185.28</v>
      </c>
      <c r="C13" s="75">
        <v>72.650000000000006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</v>
      </c>
      <c r="J13">
        <v>271.41000000000003</v>
      </c>
      <c r="K13">
        <v>96.51</v>
      </c>
      <c r="L13">
        <v>8.23</v>
      </c>
      <c r="M13">
        <v>40.380000000000003</v>
      </c>
      <c r="N13" s="135">
        <v>0</v>
      </c>
      <c r="O13" s="135">
        <v>0</v>
      </c>
      <c r="P13" s="135">
        <v>0</v>
      </c>
      <c r="Q13">
        <v>7.14</v>
      </c>
      <c r="R13">
        <v>0</v>
      </c>
      <c r="S13">
        <v>7.01</v>
      </c>
      <c r="T13">
        <v>48.66</v>
      </c>
      <c r="U13">
        <v>16.22</v>
      </c>
      <c r="V13">
        <v>16.22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7.14</v>
      </c>
      <c r="AD13">
        <v>29.08</v>
      </c>
      <c r="AE13">
        <v>29.08</v>
      </c>
    </row>
    <row r="14" spans="1:31">
      <c r="A14" t="s">
        <v>56</v>
      </c>
      <c r="B14" s="75">
        <v>185.28</v>
      </c>
      <c r="C14" s="75">
        <v>72.650000000000006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</v>
      </c>
      <c r="J14">
        <v>271.41000000000003</v>
      </c>
      <c r="K14">
        <v>96.51</v>
      </c>
      <c r="L14">
        <v>8.23</v>
      </c>
      <c r="M14">
        <v>40.26</v>
      </c>
      <c r="N14" s="135">
        <v>0</v>
      </c>
      <c r="O14" s="135">
        <v>0</v>
      </c>
      <c r="P14" s="135">
        <v>0</v>
      </c>
      <c r="Q14">
        <v>7.14</v>
      </c>
      <c r="R14">
        <v>0</v>
      </c>
      <c r="S14">
        <v>7.01</v>
      </c>
      <c r="T14">
        <v>48.63</v>
      </c>
      <c r="U14">
        <v>16.21</v>
      </c>
      <c r="V14">
        <v>16.22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7.01</v>
      </c>
      <c r="AD14">
        <v>28.78</v>
      </c>
      <c r="AE14">
        <v>28.78</v>
      </c>
    </row>
    <row r="15" spans="1:31">
      <c r="A15" t="s">
        <v>57</v>
      </c>
      <c r="B15" s="75">
        <v>185.28</v>
      </c>
      <c r="C15" s="75">
        <v>72.650000000000006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</v>
      </c>
      <c r="J15">
        <v>271.41000000000003</v>
      </c>
      <c r="K15">
        <v>96.51</v>
      </c>
      <c r="L15">
        <v>8.23</v>
      </c>
      <c r="M15">
        <v>40.11</v>
      </c>
      <c r="N15" s="135">
        <v>0</v>
      </c>
      <c r="O15" s="135">
        <v>0</v>
      </c>
      <c r="P15" s="135">
        <v>0</v>
      </c>
      <c r="Q15">
        <v>7.14</v>
      </c>
      <c r="R15">
        <v>0</v>
      </c>
      <c r="S15">
        <v>6.87</v>
      </c>
      <c r="T15">
        <v>48.82</v>
      </c>
      <c r="U15">
        <v>16.27</v>
      </c>
      <c r="V15">
        <v>16.28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6.91</v>
      </c>
      <c r="AD15">
        <v>28.44</v>
      </c>
      <c r="AE15">
        <v>28.44</v>
      </c>
    </row>
    <row r="16" spans="1:31">
      <c r="A16" t="s">
        <v>58</v>
      </c>
      <c r="B16" s="75">
        <v>185.28</v>
      </c>
      <c r="C16" s="75">
        <v>72.650000000000006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</v>
      </c>
      <c r="J16">
        <v>271.41000000000003</v>
      </c>
      <c r="K16">
        <v>96.51</v>
      </c>
      <c r="L16">
        <v>8.23</v>
      </c>
      <c r="M16">
        <v>39.94</v>
      </c>
      <c r="N16" s="135">
        <v>0</v>
      </c>
      <c r="O16" s="135">
        <v>0</v>
      </c>
      <c r="P16" s="135">
        <v>0</v>
      </c>
      <c r="Q16">
        <v>7.14</v>
      </c>
      <c r="R16">
        <v>0</v>
      </c>
      <c r="S16">
        <v>6.87</v>
      </c>
      <c r="T16">
        <v>32.9</v>
      </c>
      <c r="U16">
        <v>10.97</v>
      </c>
      <c r="V16">
        <v>10.97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6.75</v>
      </c>
      <c r="AD16">
        <v>28.08</v>
      </c>
      <c r="AE16">
        <v>28.08</v>
      </c>
    </row>
    <row r="17" spans="1:31">
      <c r="A17" t="s">
        <v>59</v>
      </c>
      <c r="B17" s="75">
        <v>185.28</v>
      </c>
      <c r="C17" s="75">
        <v>72.650000000000006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</v>
      </c>
      <c r="J17">
        <v>271.41000000000003</v>
      </c>
      <c r="K17">
        <v>48.25</v>
      </c>
      <c r="L17">
        <v>8.23</v>
      </c>
      <c r="M17">
        <v>41.48</v>
      </c>
      <c r="N17" s="135">
        <v>0</v>
      </c>
      <c r="O17" s="135">
        <v>0</v>
      </c>
      <c r="P17" s="135">
        <v>0</v>
      </c>
      <c r="Q17">
        <v>7.14</v>
      </c>
      <c r="R17">
        <v>0</v>
      </c>
      <c r="S17">
        <v>6.87</v>
      </c>
      <c r="T17">
        <v>32.17</v>
      </c>
      <c r="U17">
        <v>10.72</v>
      </c>
      <c r="V17">
        <v>10.72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6.63</v>
      </c>
      <c r="AD17">
        <v>24.76</v>
      </c>
      <c r="AE17">
        <v>24.76</v>
      </c>
    </row>
    <row r="18" spans="1:31">
      <c r="A18" t="s">
        <v>60</v>
      </c>
      <c r="B18" s="75">
        <v>185.28</v>
      </c>
      <c r="C18" s="75">
        <v>72.650000000000006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</v>
      </c>
      <c r="J18">
        <v>271.41000000000003</v>
      </c>
      <c r="K18">
        <v>48.25</v>
      </c>
      <c r="L18">
        <v>8.23</v>
      </c>
      <c r="M18">
        <v>41.56</v>
      </c>
      <c r="N18" s="135">
        <v>0</v>
      </c>
      <c r="O18" s="135">
        <v>0</v>
      </c>
      <c r="P18" s="135">
        <v>0</v>
      </c>
      <c r="Q18">
        <v>7.14</v>
      </c>
      <c r="R18">
        <v>0</v>
      </c>
      <c r="S18">
        <v>6.87</v>
      </c>
      <c r="T18">
        <v>31.64</v>
      </c>
      <c r="U18">
        <v>10.55</v>
      </c>
      <c r="V18">
        <v>10.54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6.55</v>
      </c>
      <c r="AD18">
        <v>24.69</v>
      </c>
      <c r="AE18">
        <v>24.69</v>
      </c>
    </row>
    <row r="19" spans="1:31">
      <c r="A19" t="s">
        <v>61</v>
      </c>
      <c r="B19" s="75">
        <v>185.28</v>
      </c>
      <c r="C19" s="75">
        <v>72.650000000000006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</v>
      </c>
      <c r="J19">
        <v>271.41000000000003</v>
      </c>
      <c r="K19">
        <v>48.25</v>
      </c>
      <c r="L19">
        <v>8.08</v>
      </c>
      <c r="M19">
        <v>41.46</v>
      </c>
      <c r="N19" s="135">
        <v>0</v>
      </c>
      <c r="O19" s="135">
        <v>0</v>
      </c>
      <c r="P19" s="135">
        <v>0</v>
      </c>
      <c r="Q19">
        <v>7.14</v>
      </c>
      <c r="R19">
        <v>0</v>
      </c>
      <c r="S19">
        <v>6.73</v>
      </c>
      <c r="T19">
        <v>31.1</v>
      </c>
      <c r="U19">
        <v>10.37</v>
      </c>
      <c r="V19">
        <v>10.37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6.5</v>
      </c>
      <c r="AD19">
        <v>24.81</v>
      </c>
      <c r="AE19">
        <v>24.81</v>
      </c>
    </row>
    <row r="20" spans="1:31">
      <c r="A20" t="s">
        <v>62</v>
      </c>
      <c r="B20" s="75">
        <v>185.28</v>
      </c>
      <c r="C20" s="75">
        <v>72.650000000000006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</v>
      </c>
      <c r="J20">
        <v>271.41000000000003</v>
      </c>
      <c r="K20">
        <v>48.25</v>
      </c>
      <c r="L20">
        <v>8.08</v>
      </c>
      <c r="M20">
        <v>41.63</v>
      </c>
      <c r="N20" s="135">
        <v>0</v>
      </c>
      <c r="O20" s="135">
        <v>0</v>
      </c>
      <c r="P20" s="135">
        <v>0</v>
      </c>
      <c r="Q20">
        <v>7.14</v>
      </c>
      <c r="R20">
        <v>0</v>
      </c>
      <c r="S20">
        <v>6.73</v>
      </c>
      <c r="T20">
        <v>30.51</v>
      </c>
      <c r="U20">
        <v>10.17</v>
      </c>
      <c r="V20">
        <v>10.18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6.36</v>
      </c>
      <c r="AD20">
        <v>17.75</v>
      </c>
      <c r="AE20">
        <v>17.75</v>
      </c>
    </row>
    <row r="21" spans="1:31">
      <c r="A21" t="s">
        <v>63</v>
      </c>
      <c r="B21" s="75">
        <v>185.28</v>
      </c>
      <c r="C21" s="75">
        <v>72.650000000000006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</v>
      </c>
      <c r="J21">
        <v>271.41000000000003</v>
      </c>
      <c r="K21">
        <v>48.25</v>
      </c>
      <c r="L21">
        <v>8.08</v>
      </c>
      <c r="M21">
        <v>41.45</v>
      </c>
      <c r="N21" s="135">
        <v>0</v>
      </c>
      <c r="O21" s="135">
        <v>0</v>
      </c>
      <c r="P21" s="135">
        <v>0</v>
      </c>
      <c r="Q21">
        <v>7.14</v>
      </c>
      <c r="R21">
        <v>0</v>
      </c>
      <c r="S21">
        <v>6.73</v>
      </c>
      <c r="T21">
        <v>29.92</v>
      </c>
      <c r="U21">
        <v>9.9700000000000006</v>
      </c>
      <c r="V21">
        <v>9.99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4.4800000000000004</v>
      </c>
      <c r="AD21">
        <v>18.28</v>
      </c>
      <c r="AE21">
        <v>18.28</v>
      </c>
    </row>
    <row r="22" spans="1:31">
      <c r="A22" t="s">
        <v>64</v>
      </c>
      <c r="B22" s="75">
        <v>185.28</v>
      </c>
      <c r="C22" s="75">
        <v>72.650000000000006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33.15</v>
      </c>
      <c r="J22">
        <v>271.41000000000003</v>
      </c>
      <c r="K22">
        <v>48.25</v>
      </c>
      <c r="L22">
        <v>8.08</v>
      </c>
      <c r="M22">
        <v>41.56</v>
      </c>
      <c r="N22" s="135">
        <v>0</v>
      </c>
      <c r="O22" s="135">
        <v>0</v>
      </c>
      <c r="P22" s="135">
        <v>0</v>
      </c>
      <c r="Q22">
        <v>7.14</v>
      </c>
      <c r="R22">
        <v>0</v>
      </c>
      <c r="S22">
        <v>6.73</v>
      </c>
      <c r="T22">
        <v>29.34</v>
      </c>
      <c r="U22">
        <v>9.7799999999999994</v>
      </c>
      <c r="V22">
        <v>9.7899999999999991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4.38</v>
      </c>
      <c r="AD22">
        <v>18.32</v>
      </c>
      <c r="AE22">
        <v>18.32</v>
      </c>
    </row>
    <row r="23" spans="1:31">
      <c r="A23" t="s">
        <v>65</v>
      </c>
      <c r="B23" s="75">
        <v>185.28</v>
      </c>
      <c r="C23" s="75">
        <v>72.650000000000006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33.15</v>
      </c>
      <c r="J23">
        <v>271.41000000000003</v>
      </c>
      <c r="K23">
        <v>48.25</v>
      </c>
      <c r="L23">
        <v>8.08</v>
      </c>
      <c r="M23">
        <v>41.62</v>
      </c>
      <c r="N23" s="135">
        <v>0</v>
      </c>
      <c r="O23" s="135">
        <v>0</v>
      </c>
      <c r="P23" s="135">
        <v>0</v>
      </c>
      <c r="Q23">
        <v>6.91</v>
      </c>
      <c r="R23">
        <v>0</v>
      </c>
      <c r="S23">
        <v>6.59</v>
      </c>
      <c r="T23">
        <v>28.75</v>
      </c>
      <c r="U23">
        <v>9.58</v>
      </c>
      <c r="V23">
        <v>9.59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4.34</v>
      </c>
      <c r="AD23">
        <v>18.170000000000002</v>
      </c>
      <c r="AE23">
        <v>18.170000000000002</v>
      </c>
    </row>
    <row r="24" spans="1:31">
      <c r="A24" t="s">
        <v>66</v>
      </c>
      <c r="B24" s="75">
        <v>185.28</v>
      </c>
      <c r="C24" s="75">
        <v>72.650000000000006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33.15</v>
      </c>
      <c r="J24">
        <v>271.41000000000003</v>
      </c>
      <c r="K24">
        <v>48.25</v>
      </c>
      <c r="L24">
        <v>8.08</v>
      </c>
      <c r="M24">
        <v>41.62</v>
      </c>
      <c r="N24" s="135">
        <v>0</v>
      </c>
      <c r="O24" s="135">
        <v>0</v>
      </c>
      <c r="P24" s="135">
        <v>0</v>
      </c>
      <c r="Q24">
        <v>6.91</v>
      </c>
      <c r="R24">
        <v>0</v>
      </c>
      <c r="S24">
        <v>6.59</v>
      </c>
      <c r="T24">
        <v>27.75</v>
      </c>
      <c r="U24">
        <v>9.25</v>
      </c>
      <c r="V24">
        <v>9.26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4.29</v>
      </c>
      <c r="AD24">
        <v>17.989999999999998</v>
      </c>
      <c r="AE24">
        <v>17.989999999999998</v>
      </c>
    </row>
    <row r="25" spans="1:31">
      <c r="A25" t="s">
        <v>67</v>
      </c>
      <c r="B25" s="75">
        <v>185.28</v>
      </c>
      <c r="C25" s="75">
        <v>72.650000000000006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33.15</v>
      </c>
      <c r="J25">
        <v>271.41000000000003</v>
      </c>
      <c r="K25">
        <v>48.25</v>
      </c>
      <c r="L25">
        <v>8.08</v>
      </c>
      <c r="M25">
        <v>41.45</v>
      </c>
      <c r="N25" s="135">
        <v>0</v>
      </c>
      <c r="O25" s="135">
        <v>0</v>
      </c>
      <c r="P25" s="135">
        <v>0</v>
      </c>
      <c r="Q25">
        <v>6.91</v>
      </c>
      <c r="R25">
        <v>0</v>
      </c>
      <c r="S25">
        <v>6.59</v>
      </c>
      <c r="T25">
        <v>27.22</v>
      </c>
      <c r="U25">
        <v>9.07</v>
      </c>
      <c r="V25">
        <v>9.07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4.2699999999999996</v>
      </c>
      <c r="AD25">
        <v>17.78</v>
      </c>
      <c r="AE25">
        <v>17.78</v>
      </c>
    </row>
    <row r="26" spans="1:31">
      <c r="A26" t="s">
        <v>68</v>
      </c>
      <c r="B26" s="75">
        <v>185.28</v>
      </c>
      <c r="C26" s="75">
        <v>72.650000000000006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33.15</v>
      </c>
      <c r="J26">
        <v>271.41000000000003</v>
      </c>
      <c r="K26">
        <v>96.51</v>
      </c>
      <c r="L26">
        <v>8.08</v>
      </c>
      <c r="M26">
        <v>41.59</v>
      </c>
      <c r="N26" s="135">
        <v>0</v>
      </c>
      <c r="O26" s="135">
        <v>0</v>
      </c>
      <c r="P26" s="135">
        <v>0</v>
      </c>
      <c r="Q26">
        <v>6.91</v>
      </c>
      <c r="R26">
        <v>0</v>
      </c>
      <c r="S26">
        <v>6.59</v>
      </c>
      <c r="T26">
        <v>26.61</v>
      </c>
      <c r="U26">
        <v>8.8699999999999992</v>
      </c>
      <c r="V26">
        <v>8.8699999999999992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4.26</v>
      </c>
      <c r="AD26">
        <v>17.5</v>
      </c>
      <c r="AE26">
        <v>17.5</v>
      </c>
    </row>
    <row r="27" spans="1:31">
      <c r="A27" t="s">
        <v>69</v>
      </c>
      <c r="B27" s="75">
        <v>185.28</v>
      </c>
      <c r="C27" s="75">
        <v>72.650000000000006</v>
      </c>
      <c r="D27" s="135">
        <f t="shared" si="0"/>
        <v>13.36</v>
      </c>
      <c r="E27" s="75"/>
      <c r="F27" s="78">
        <v>0</v>
      </c>
      <c r="G27" s="78">
        <v>0</v>
      </c>
      <c r="H27" s="78">
        <v>0</v>
      </c>
      <c r="I27">
        <v>33.15</v>
      </c>
      <c r="J27">
        <v>271.41000000000003</v>
      </c>
      <c r="K27">
        <v>96.51</v>
      </c>
      <c r="L27">
        <v>7.91</v>
      </c>
      <c r="M27">
        <v>41.58</v>
      </c>
      <c r="N27" s="135">
        <v>6.08</v>
      </c>
      <c r="O27" s="135">
        <v>1.07</v>
      </c>
      <c r="P27" s="135">
        <v>6.21</v>
      </c>
      <c r="Q27">
        <v>6.91</v>
      </c>
      <c r="R27">
        <v>0</v>
      </c>
      <c r="S27">
        <v>6.59</v>
      </c>
      <c r="T27">
        <v>25.21</v>
      </c>
      <c r="U27">
        <v>8.4</v>
      </c>
      <c r="V27">
        <v>8.41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4.1900000000000004</v>
      </c>
      <c r="AD27">
        <v>17.09</v>
      </c>
      <c r="AE27">
        <v>17.09</v>
      </c>
    </row>
    <row r="28" spans="1:31">
      <c r="A28" t="s">
        <v>70</v>
      </c>
      <c r="B28" s="75">
        <v>185.28</v>
      </c>
      <c r="C28" s="75">
        <v>72.650000000000006</v>
      </c>
      <c r="D28" s="135">
        <f t="shared" si="0"/>
        <v>31.78</v>
      </c>
      <c r="E28" s="75"/>
      <c r="F28" s="78">
        <v>0</v>
      </c>
      <c r="G28" s="78">
        <v>0</v>
      </c>
      <c r="H28" s="78">
        <v>0</v>
      </c>
      <c r="I28">
        <v>33.15</v>
      </c>
      <c r="J28">
        <v>271.41000000000003</v>
      </c>
      <c r="K28">
        <v>96.51</v>
      </c>
      <c r="L28">
        <v>7.91</v>
      </c>
      <c r="M28">
        <v>41.46</v>
      </c>
      <c r="N28" s="135">
        <v>12.27</v>
      </c>
      <c r="O28" s="135">
        <v>6.98</v>
      </c>
      <c r="P28" s="135">
        <v>12.53</v>
      </c>
      <c r="Q28">
        <v>6.91</v>
      </c>
      <c r="R28">
        <v>1.43</v>
      </c>
      <c r="S28">
        <v>6.59</v>
      </c>
      <c r="T28">
        <v>24.56</v>
      </c>
      <c r="U28">
        <v>8.19</v>
      </c>
      <c r="V28">
        <v>8.17</v>
      </c>
      <c r="W28">
        <v>1.1299999999999999</v>
      </c>
      <c r="X28">
        <v>0.22</v>
      </c>
      <c r="Y28">
        <v>1</v>
      </c>
      <c r="Z28">
        <v>0</v>
      </c>
      <c r="AA28">
        <v>0.67</v>
      </c>
      <c r="AB28">
        <v>0.33</v>
      </c>
      <c r="AC28">
        <v>4.1399999999999997</v>
      </c>
      <c r="AD28">
        <v>16.55</v>
      </c>
      <c r="AE28">
        <v>16.55</v>
      </c>
    </row>
    <row r="29" spans="1:31">
      <c r="A29" t="s">
        <v>71</v>
      </c>
      <c r="B29" s="75">
        <v>185.28</v>
      </c>
      <c r="C29" s="75">
        <v>87.04</v>
      </c>
      <c r="D29" s="135">
        <f t="shared" si="0"/>
        <v>58.26</v>
      </c>
      <c r="E29" s="75"/>
      <c r="F29" s="78">
        <v>0.08</v>
      </c>
      <c r="G29" s="78">
        <v>0.08</v>
      </c>
      <c r="H29" s="78">
        <v>0.08</v>
      </c>
      <c r="I29">
        <v>33.15</v>
      </c>
      <c r="J29">
        <v>271.41000000000003</v>
      </c>
      <c r="K29">
        <v>96.51</v>
      </c>
      <c r="L29">
        <v>7.91</v>
      </c>
      <c r="M29">
        <v>41.54</v>
      </c>
      <c r="N29" s="135">
        <v>19.66</v>
      </c>
      <c r="O29" s="135">
        <v>17.559999999999999</v>
      </c>
      <c r="P29" s="135">
        <v>21.04</v>
      </c>
      <c r="Q29">
        <v>6.91</v>
      </c>
      <c r="R29">
        <v>7.67</v>
      </c>
      <c r="S29">
        <v>6.59</v>
      </c>
      <c r="T29">
        <v>23.96</v>
      </c>
      <c r="U29">
        <v>7.99</v>
      </c>
      <c r="V29">
        <v>7.97</v>
      </c>
      <c r="W29">
        <v>5.22</v>
      </c>
      <c r="X29">
        <v>1.04</v>
      </c>
      <c r="Y29">
        <v>2.59</v>
      </c>
      <c r="Z29">
        <v>0</v>
      </c>
      <c r="AA29">
        <v>2.67</v>
      </c>
      <c r="AB29">
        <v>1.33</v>
      </c>
      <c r="AC29">
        <v>4.0999999999999996</v>
      </c>
      <c r="AD29">
        <v>21.91</v>
      </c>
      <c r="AE29">
        <v>21.91</v>
      </c>
    </row>
    <row r="30" spans="1:31">
      <c r="A30" t="s">
        <v>72</v>
      </c>
      <c r="B30" s="75">
        <v>185.28</v>
      </c>
      <c r="C30" s="75">
        <v>87.04</v>
      </c>
      <c r="D30" s="135">
        <f t="shared" si="0"/>
        <v>87.81</v>
      </c>
      <c r="E30" s="75"/>
      <c r="F30" s="78">
        <v>0.4</v>
      </c>
      <c r="G30" s="78">
        <v>0.4</v>
      </c>
      <c r="H30" s="78">
        <v>0.41</v>
      </c>
      <c r="I30">
        <v>33.15</v>
      </c>
      <c r="J30">
        <v>271.41000000000003</v>
      </c>
      <c r="K30">
        <v>96.51</v>
      </c>
      <c r="L30">
        <v>7.91</v>
      </c>
      <c r="M30">
        <v>41.6</v>
      </c>
      <c r="N30" s="135">
        <v>29.01</v>
      </c>
      <c r="O30" s="135">
        <v>29.2</v>
      </c>
      <c r="P30" s="135">
        <v>29.6</v>
      </c>
      <c r="Q30">
        <v>6.91</v>
      </c>
      <c r="R30">
        <v>15.57</v>
      </c>
      <c r="S30">
        <v>6.59</v>
      </c>
      <c r="T30">
        <v>23.41</v>
      </c>
      <c r="U30">
        <v>7.8</v>
      </c>
      <c r="V30">
        <v>7.8</v>
      </c>
      <c r="W30">
        <v>11.2</v>
      </c>
      <c r="X30">
        <v>2.2400000000000002</v>
      </c>
      <c r="Y30">
        <v>4.01</v>
      </c>
      <c r="Z30">
        <v>0</v>
      </c>
      <c r="AA30">
        <v>7.65</v>
      </c>
      <c r="AB30">
        <v>3.82</v>
      </c>
      <c r="AC30">
        <v>4.09</v>
      </c>
      <c r="AD30">
        <v>21.59</v>
      </c>
      <c r="AE30">
        <v>21.59</v>
      </c>
    </row>
    <row r="31" spans="1:31">
      <c r="A31" t="s">
        <v>73</v>
      </c>
      <c r="B31" s="75">
        <v>185.28</v>
      </c>
      <c r="C31" s="75">
        <v>87.04</v>
      </c>
      <c r="D31" s="135">
        <f t="shared" si="0"/>
        <v>91.5</v>
      </c>
      <c r="E31" s="75"/>
      <c r="F31" s="78">
        <v>1.04</v>
      </c>
      <c r="G31" s="78">
        <v>1.04</v>
      </c>
      <c r="H31" s="78">
        <v>1.06</v>
      </c>
      <c r="I31">
        <v>33.15</v>
      </c>
      <c r="J31">
        <v>271.41000000000003</v>
      </c>
      <c r="K31">
        <v>96.51</v>
      </c>
      <c r="L31">
        <v>7.91</v>
      </c>
      <c r="M31">
        <v>41.61</v>
      </c>
      <c r="N31" s="135">
        <v>30.5</v>
      </c>
      <c r="O31" s="135">
        <v>30.5</v>
      </c>
      <c r="P31" s="135">
        <v>30.5</v>
      </c>
      <c r="Q31">
        <v>6.91</v>
      </c>
      <c r="R31">
        <v>23.98</v>
      </c>
      <c r="S31">
        <v>6.49</v>
      </c>
      <c r="T31">
        <v>22.91</v>
      </c>
      <c r="U31">
        <v>7.64</v>
      </c>
      <c r="V31">
        <v>7.63</v>
      </c>
      <c r="W31">
        <v>19.78</v>
      </c>
      <c r="X31">
        <v>3.95</v>
      </c>
      <c r="Y31">
        <v>6.75</v>
      </c>
      <c r="Z31">
        <v>2.87</v>
      </c>
      <c r="AA31">
        <v>13.33</v>
      </c>
      <c r="AB31">
        <v>6.67</v>
      </c>
      <c r="AC31">
        <v>4.0999999999999996</v>
      </c>
      <c r="AD31">
        <v>21.52</v>
      </c>
      <c r="AE31">
        <v>21.52</v>
      </c>
    </row>
    <row r="32" spans="1:31">
      <c r="A32" t="s">
        <v>74</v>
      </c>
      <c r="B32" s="75">
        <v>185.28</v>
      </c>
      <c r="C32" s="75">
        <v>87.04</v>
      </c>
      <c r="D32" s="135">
        <f t="shared" si="0"/>
        <v>91.5</v>
      </c>
      <c r="E32" s="75"/>
      <c r="F32" s="78">
        <v>1.84</v>
      </c>
      <c r="G32" s="78">
        <v>1.84</v>
      </c>
      <c r="H32" s="78">
        <v>1.89</v>
      </c>
      <c r="I32">
        <v>35.22</v>
      </c>
      <c r="J32">
        <v>271.41000000000003</v>
      </c>
      <c r="K32">
        <v>96.51</v>
      </c>
      <c r="L32">
        <v>7.91</v>
      </c>
      <c r="M32">
        <v>41.45</v>
      </c>
      <c r="N32" s="135">
        <v>30.5</v>
      </c>
      <c r="O32" s="135">
        <v>30.5</v>
      </c>
      <c r="P32" s="135">
        <v>30.5</v>
      </c>
      <c r="Q32">
        <v>6.91</v>
      </c>
      <c r="R32">
        <v>32.5</v>
      </c>
      <c r="S32">
        <v>6.49</v>
      </c>
      <c r="T32">
        <v>21.98</v>
      </c>
      <c r="U32">
        <v>7.33</v>
      </c>
      <c r="V32">
        <v>7.32</v>
      </c>
      <c r="W32">
        <v>30.45</v>
      </c>
      <c r="X32">
        <v>6.09</v>
      </c>
      <c r="Y32">
        <v>10.26</v>
      </c>
      <c r="Z32">
        <v>6.31</v>
      </c>
      <c r="AA32">
        <v>19.03</v>
      </c>
      <c r="AB32">
        <v>9.52</v>
      </c>
      <c r="AC32">
        <v>4.09</v>
      </c>
      <c r="AD32">
        <v>22.03</v>
      </c>
      <c r="AE32">
        <v>22.03</v>
      </c>
    </row>
    <row r="33" spans="1:31">
      <c r="A33" t="s">
        <v>75</v>
      </c>
      <c r="B33" s="75">
        <v>185.28</v>
      </c>
      <c r="C33" s="75">
        <v>72.650000000000006</v>
      </c>
      <c r="D33" s="135">
        <f t="shared" si="0"/>
        <v>91.5</v>
      </c>
      <c r="E33" s="75"/>
      <c r="F33" s="78">
        <v>2.87</v>
      </c>
      <c r="G33" s="78">
        <v>2.87</v>
      </c>
      <c r="H33" s="78">
        <v>2.94</v>
      </c>
      <c r="I33">
        <v>35.22</v>
      </c>
      <c r="J33">
        <v>271.41000000000003</v>
      </c>
      <c r="K33">
        <v>96.51</v>
      </c>
      <c r="L33">
        <v>7.91</v>
      </c>
      <c r="M33">
        <v>43.13</v>
      </c>
      <c r="N33" s="135">
        <v>30.5</v>
      </c>
      <c r="O33" s="135">
        <v>30.5</v>
      </c>
      <c r="P33" s="135">
        <v>30.5</v>
      </c>
      <c r="Q33">
        <v>6.91</v>
      </c>
      <c r="R33">
        <v>40.93</v>
      </c>
      <c r="S33">
        <v>6.49</v>
      </c>
      <c r="T33">
        <v>31.47</v>
      </c>
      <c r="U33">
        <v>10.49</v>
      </c>
      <c r="V33">
        <v>10.49</v>
      </c>
      <c r="W33">
        <v>43.44</v>
      </c>
      <c r="X33">
        <v>8.69</v>
      </c>
      <c r="Y33">
        <v>14.08</v>
      </c>
      <c r="Z33">
        <v>10.18</v>
      </c>
      <c r="AA33">
        <v>23.09</v>
      </c>
      <c r="AB33">
        <v>11.54</v>
      </c>
      <c r="AC33">
        <v>4.05</v>
      </c>
      <c r="AD33">
        <v>22.54</v>
      </c>
      <c r="AE33">
        <v>22.54</v>
      </c>
    </row>
    <row r="34" spans="1:31">
      <c r="A34" t="s">
        <v>76</v>
      </c>
      <c r="B34" s="75">
        <v>185.28</v>
      </c>
      <c r="C34" s="75">
        <v>72.650000000000006</v>
      </c>
      <c r="D34" s="135">
        <f t="shared" si="0"/>
        <v>91.5</v>
      </c>
      <c r="E34" s="75"/>
      <c r="F34" s="78">
        <v>4.09</v>
      </c>
      <c r="G34" s="78">
        <v>4.09</v>
      </c>
      <c r="H34" s="78">
        <v>4.18</v>
      </c>
      <c r="I34">
        <v>35.22</v>
      </c>
      <c r="J34">
        <v>271.41000000000003</v>
      </c>
      <c r="K34">
        <v>48.25</v>
      </c>
      <c r="L34">
        <v>7.91</v>
      </c>
      <c r="M34">
        <v>43.18</v>
      </c>
      <c r="N34" s="135">
        <v>30.5</v>
      </c>
      <c r="O34" s="135">
        <v>30.5</v>
      </c>
      <c r="P34" s="135">
        <v>30.5</v>
      </c>
      <c r="Q34">
        <v>6.91</v>
      </c>
      <c r="R34">
        <v>49.52</v>
      </c>
      <c r="S34">
        <v>6.49</v>
      </c>
      <c r="T34">
        <v>31.62</v>
      </c>
      <c r="U34">
        <v>10.54</v>
      </c>
      <c r="V34">
        <v>10.55</v>
      </c>
      <c r="W34">
        <v>58.86</v>
      </c>
      <c r="X34">
        <v>11.77</v>
      </c>
      <c r="Y34">
        <v>18.350000000000001</v>
      </c>
      <c r="Z34">
        <v>13.5</v>
      </c>
      <c r="AA34">
        <v>29.43</v>
      </c>
      <c r="AB34">
        <v>14.71</v>
      </c>
      <c r="AC34">
        <v>4.03</v>
      </c>
      <c r="AD34">
        <v>23.25</v>
      </c>
      <c r="AE34">
        <v>23.25</v>
      </c>
    </row>
    <row r="35" spans="1:31">
      <c r="A35" t="s">
        <v>77</v>
      </c>
      <c r="B35" s="75">
        <v>185.28</v>
      </c>
      <c r="C35" s="75">
        <v>72.650000000000006</v>
      </c>
      <c r="D35" s="135">
        <f t="shared" si="0"/>
        <v>92</v>
      </c>
      <c r="E35" s="75"/>
      <c r="F35" s="78">
        <v>4.8600000000000003</v>
      </c>
      <c r="G35" s="78">
        <v>4.8600000000000003</v>
      </c>
      <c r="H35" s="78">
        <v>4.9800000000000004</v>
      </c>
      <c r="I35">
        <v>35.22</v>
      </c>
      <c r="J35">
        <v>271.41000000000003</v>
      </c>
      <c r="K35">
        <v>48.25</v>
      </c>
      <c r="L35">
        <v>7.91</v>
      </c>
      <c r="M35">
        <v>43.03</v>
      </c>
      <c r="N35" s="135">
        <v>30.67</v>
      </c>
      <c r="O35" s="135">
        <v>30.67</v>
      </c>
      <c r="P35" s="135">
        <v>30.66</v>
      </c>
      <c r="Q35">
        <v>6.91</v>
      </c>
      <c r="R35">
        <v>58.26</v>
      </c>
      <c r="S35">
        <v>6.49</v>
      </c>
      <c r="T35">
        <v>31.43</v>
      </c>
      <c r="U35">
        <v>10.48</v>
      </c>
      <c r="V35">
        <v>10.48</v>
      </c>
      <c r="W35">
        <v>77.17</v>
      </c>
      <c r="X35">
        <v>15.43</v>
      </c>
      <c r="Y35">
        <v>26.28</v>
      </c>
      <c r="Z35">
        <v>17.37</v>
      </c>
      <c r="AA35">
        <v>38.14</v>
      </c>
      <c r="AB35">
        <v>19.059999999999999</v>
      </c>
      <c r="AC35">
        <v>3.91</v>
      </c>
      <c r="AD35">
        <v>23.18</v>
      </c>
      <c r="AE35">
        <v>23.18</v>
      </c>
    </row>
    <row r="36" spans="1:31">
      <c r="A36" t="s">
        <v>78</v>
      </c>
      <c r="B36" s="75">
        <v>185.28</v>
      </c>
      <c r="C36" s="75">
        <v>72.650000000000006</v>
      </c>
      <c r="D36" s="135">
        <f t="shared" si="0"/>
        <v>92</v>
      </c>
      <c r="E36" s="75"/>
      <c r="F36" s="78">
        <v>6.61</v>
      </c>
      <c r="G36" s="78">
        <v>6.61</v>
      </c>
      <c r="H36" s="78">
        <v>6.77</v>
      </c>
      <c r="I36">
        <v>35.22</v>
      </c>
      <c r="J36">
        <v>271.41000000000003</v>
      </c>
      <c r="K36">
        <v>48.25</v>
      </c>
      <c r="L36">
        <v>7.91</v>
      </c>
      <c r="M36">
        <v>43.09</v>
      </c>
      <c r="N36" s="135">
        <v>30.67</v>
      </c>
      <c r="O36" s="135">
        <v>30.67</v>
      </c>
      <c r="P36" s="135">
        <v>30.66</v>
      </c>
      <c r="Q36">
        <v>6.91</v>
      </c>
      <c r="R36">
        <v>67.069999999999993</v>
      </c>
      <c r="S36">
        <v>6.49</v>
      </c>
      <c r="T36">
        <v>31.56</v>
      </c>
      <c r="U36">
        <v>10.52</v>
      </c>
      <c r="V36">
        <v>10.51</v>
      </c>
      <c r="W36">
        <v>97.71</v>
      </c>
      <c r="X36">
        <v>19.54</v>
      </c>
      <c r="Y36">
        <v>30.95</v>
      </c>
      <c r="Z36">
        <v>20.77</v>
      </c>
      <c r="AA36">
        <v>46.18</v>
      </c>
      <c r="AB36">
        <v>23.09</v>
      </c>
      <c r="AC36">
        <v>3.94</v>
      </c>
      <c r="AD36">
        <v>23.09</v>
      </c>
      <c r="AE36">
        <v>23.09</v>
      </c>
    </row>
    <row r="37" spans="1:31">
      <c r="A37" t="s">
        <v>79</v>
      </c>
      <c r="B37" s="75">
        <v>185.28</v>
      </c>
      <c r="C37" s="75">
        <v>72.650000000000006</v>
      </c>
      <c r="D37" s="135">
        <f t="shared" si="0"/>
        <v>90.83</v>
      </c>
      <c r="E37" s="75"/>
      <c r="F37" s="78">
        <v>7.82</v>
      </c>
      <c r="G37" s="78">
        <v>7.82</v>
      </c>
      <c r="H37" s="78">
        <v>8.01</v>
      </c>
      <c r="I37">
        <v>35.22</v>
      </c>
      <c r="J37">
        <v>271.41000000000003</v>
      </c>
      <c r="K37">
        <v>48.25</v>
      </c>
      <c r="L37">
        <v>7.91</v>
      </c>
      <c r="M37">
        <v>43.17</v>
      </c>
      <c r="N37" s="135">
        <v>30.67</v>
      </c>
      <c r="O37" s="135">
        <v>29.5</v>
      </c>
      <c r="P37" s="135">
        <v>30.66</v>
      </c>
      <c r="Q37">
        <v>6.91</v>
      </c>
      <c r="R37">
        <v>75.59</v>
      </c>
      <c r="S37">
        <v>6.49</v>
      </c>
      <c r="T37">
        <v>31.53</v>
      </c>
      <c r="U37">
        <v>10.51</v>
      </c>
      <c r="V37">
        <v>10.52</v>
      </c>
      <c r="W37">
        <v>119.93</v>
      </c>
      <c r="X37">
        <v>23.99</v>
      </c>
      <c r="Y37">
        <v>36.33</v>
      </c>
      <c r="Z37">
        <v>23.86</v>
      </c>
      <c r="AA37">
        <v>53.34</v>
      </c>
      <c r="AB37">
        <v>26.66</v>
      </c>
      <c r="AC37">
        <v>3.94</v>
      </c>
      <c r="AD37">
        <v>23.02</v>
      </c>
      <c r="AE37">
        <v>23.02</v>
      </c>
    </row>
    <row r="38" spans="1:31">
      <c r="A38" t="s">
        <v>80</v>
      </c>
      <c r="B38" s="75">
        <v>185.28</v>
      </c>
      <c r="C38" s="75">
        <v>72.650000000000006</v>
      </c>
      <c r="D38" s="135">
        <f t="shared" si="0"/>
        <v>88.5</v>
      </c>
      <c r="E38" s="75"/>
      <c r="F38" s="78">
        <v>9</v>
      </c>
      <c r="G38" s="78">
        <v>9</v>
      </c>
      <c r="H38" s="78">
        <v>9.23</v>
      </c>
      <c r="I38">
        <v>35.22</v>
      </c>
      <c r="J38">
        <v>271.41000000000003</v>
      </c>
      <c r="K38">
        <v>48.25</v>
      </c>
      <c r="L38">
        <v>7.91</v>
      </c>
      <c r="M38">
        <v>43.16</v>
      </c>
      <c r="N38" s="135">
        <v>29.5</v>
      </c>
      <c r="O38" s="135">
        <v>29.5</v>
      </c>
      <c r="P38" s="135">
        <v>29.5</v>
      </c>
      <c r="Q38">
        <v>6.91</v>
      </c>
      <c r="R38">
        <v>83.96</v>
      </c>
      <c r="S38">
        <v>6.49</v>
      </c>
      <c r="T38">
        <v>31.83</v>
      </c>
      <c r="U38">
        <v>10.61</v>
      </c>
      <c r="V38">
        <v>10.61</v>
      </c>
      <c r="W38">
        <v>141.38</v>
      </c>
      <c r="X38">
        <v>28.27</v>
      </c>
      <c r="Y38">
        <v>45.28</v>
      </c>
      <c r="Z38">
        <v>26.51</v>
      </c>
      <c r="AA38">
        <v>60.67</v>
      </c>
      <c r="AB38">
        <v>30.33</v>
      </c>
      <c r="AC38">
        <v>4.0199999999999996</v>
      </c>
      <c r="AD38">
        <v>22.94</v>
      </c>
      <c r="AE38">
        <v>22.94</v>
      </c>
    </row>
    <row r="39" spans="1:31">
      <c r="A39" t="s">
        <v>81</v>
      </c>
      <c r="B39" s="75">
        <v>185.28</v>
      </c>
      <c r="C39" s="75">
        <v>72.650000000000006</v>
      </c>
      <c r="D39" s="135">
        <f t="shared" si="0"/>
        <v>88.5</v>
      </c>
      <c r="E39" s="75"/>
      <c r="F39" s="78">
        <v>10.220000000000001</v>
      </c>
      <c r="G39" s="78">
        <v>10.220000000000001</v>
      </c>
      <c r="H39" s="78">
        <v>10.48</v>
      </c>
      <c r="I39">
        <v>35.22</v>
      </c>
      <c r="J39">
        <v>271.41000000000003</v>
      </c>
      <c r="K39">
        <v>48.25</v>
      </c>
      <c r="L39">
        <v>8.23</v>
      </c>
      <c r="M39">
        <v>43.11</v>
      </c>
      <c r="N39" s="135">
        <v>29.5</v>
      </c>
      <c r="O39" s="135">
        <v>29.5</v>
      </c>
      <c r="P39" s="135">
        <v>29.5</v>
      </c>
      <c r="Q39">
        <v>6.91</v>
      </c>
      <c r="R39">
        <v>91.61</v>
      </c>
      <c r="S39">
        <v>0</v>
      </c>
      <c r="T39">
        <v>21.67</v>
      </c>
      <c r="U39">
        <v>7.22</v>
      </c>
      <c r="V39">
        <v>7.23</v>
      </c>
      <c r="W39">
        <v>159.97</v>
      </c>
      <c r="X39">
        <v>31.99</v>
      </c>
      <c r="Y39">
        <v>49.12</v>
      </c>
      <c r="Z39">
        <v>29.76</v>
      </c>
      <c r="AA39">
        <v>64</v>
      </c>
      <c r="AB39">
        <v>32</v>
      </c>
      <c r="AC39">
        <v>4.1900000000000004</v>
      </c>
      <c r="AD39">
        <v>23.32</v>
      </c>
      <c r="AE39">
        <v>23.32</v>
      </c>
    </row>
    <row r="40" spans="1:31">
      <c r="A40" t="s">
        <v>82</v>
      </c>
      <c r="B40" s="75">
        <v>185.28</v>
      </c>
      <c r="C40" s="75">
        <v>72.650000000000006</v>
      </c>
      <c r="D40" s="135">
        <f t="shared" si="0"/>
        <v>88.5</v>
      </c>
      <c r="E40" s="75"/>
      <c r="F40" s="78">
        <v>11.27</v>
      </c>
      <c r="G40" s="78">
        <v>11.27</v>
      </c>
      <c r="H40" s="78">
        <v>11.55</v>
      </c>
      <c r="I40">
        <v>35.22</v>
      </c>
      <c r="J40">
        <v>271.41000000000003</v>
      </c>
      <c r="K40">
        <v>48.25</v>
      </c>
      <c r="L40">
        <v>8.23</v>
      </c>
      <c r="M40">
        <v>43.21</v>
      </c>
      <c r="N40" s="135">
        <v>29.5</v>
      </c>
      <c r="O40" s="135">
        <v>29.5</v>
      </c>
      <c r="P40" s="135">
        <v>29.5</v>
      </c>
      <c r="Q40">
        <v>6.91</v>
      </c>
      <c r="R40">
        <v>99.54</v>
      </c>
      <c r="S40">
        <v>0</v>
      </c>
      <c r="T40">
        <v>22.03</v>
      </c>
      <c r="U40">
        <v>7.34</v>
      </c>
      <c r="V40">
        <v>7.35</v>
      </c>
      <c r="W40">
        <v>174.92</v>
      </c>
      <c r="X40">
        <v>34.979999999999997</v>
      </c>
      <c r="Y40">
        <v>54.41</v>
      </c>
      <c r="Z40">
        <v>32.24</v>
      </c>
      <c r="AA40">
        <v>67.34</v>
      </c>
      <c r="AB40">
        <v>33.659999999999997</v>
      </c>
      <c r="AC40">
        <v>3.15</v>
      </c>
      <c r="AD40">
        <v>10.76</v>
      </c>
      <c r="AE40">
        <v>10.76</v>
      </c>
    </row>
    <row r="41" spans="1:31">
      <c r="A41" t="s">
        <v>83</v>
      </c>
      <c r="B41" s="75">
        <v>185.28</v>
      </c>
      <c r="C41" s="75">
        <v>72.650000000000006</v>
      </c>
      <c r="D41" s="135">
        <f t="shared" si="0"/>
        <v>88.5</v>
      </c>
      <c r="E41" s="75"/>
      <c r="F41" s="78">
        <v>12.25</v>
      </c>
      <c r="G41" s="78">
        <v>12.25</v>
      </c>
      <c r="H41" s="78">
        <v>12.55</v>
      </c>
      <c r="I41">
        <v>35.22</v>
      </c>
      <c r="J41">
        <v>271.41000000000003</v>
      </c>
      <c r="K41">
        <v>48.25</v>
      </c>
      <c r="L41">
        <v>8.23</v>
      </c>
      <c r="M41">
        <v>43.11</v>
      </c>
      <c r="N41" s="135">
        <v>29.5</v>
      </c>
      <c r="O41" s="135">
        <v>29.5</v>
      </c>
      <c r="P41" s="135">
        <v>29.5</v>
      </c>
      <c r="Q41">
        <v>6.91</v>
      </c>
      <c r="R41">
        <v>107.03</v>
      </c>
      <c r="S41">
        <v>0</v>
      </c>
      <c r="T41">
        <v>22.32</v>
      </c>
      <c r="U41">
        <v>7.44</v>
      </c>
      <c r="V41">
        <v>7.43</v>
      </c>
      <c r="W41">
        <v>189.08</v>
      </c>
      <c r="X41">
        <v>37.82</v>
      </c>
      <c r="Y41">
        <v>59</v>
      </c>
      <c r="Z41">
        <v>34.51</v>
      </c>
      <c r="AA41">
        <v>72.67</v>
      </c>
      <c r="AB41">
        <v>36.33</v>
      </c>
      <c r="AC41">
        <v>3.23</v>
      </c>
      <c r="AD41">
        <v>10.8</v>
      </c>
      <c r="AE41">
        <v>10.8</v>
      </c>
    </row>
    <row r="42" spans="1:31">
      <c r="A42" t="s">
        <v>84</v>
      </c>
      <c r="B42" s="75">
        <v>185.28</v>
      </c>
      <c r="C42" s="75">
        <v>72.650000000000006</v>
      </c>
      <c r="D42" s="135">
        <f t="shared" si="0"/>
        <v>88.5</v>
      </c>
      <c r="E42" s="75"/>
      <c r="F42" s="78">
        <v>13.06</v>
      </c>
      <c r="G42" s="78">
        <v>13.06</v>
      </c>
      <c r="H42" s="78">
        <v>13.39</v>
      </c>
      <c r="I42">
        <v>35.22</v>
      </c>
      <c r="J42">
        <v>271.41000000000003</v>
      </c>
      <c r="K42">
        <v>48.25</v>
      </c>
      <c r="L42">
        <v>8.23</v>
      </c>
      <c r="M42">
        <v>43.2</v>
      </c>
      <c r="N42" s="135">
        <v>29.5</v>
      </c>
      <c r="O42" s="135">
        <v>29.5</v>
      </c>
      <c r="P42" s="135">
        <v>29.5</v>
      </c>
      <c r="Q42">
        <v>6.91</v>
      </c>
      <c r="R42">
        <v>114.15</v>
      </c>
      <c r="S42">
        <v>0</v>
      </c>
      <c r="T42">
        <v>21.81</v>
      </c>
      <c r="U42">
        <v>7.27</v>
      </c>
      <c r="V42">
        <v>7.27</v>
      </c>
      <c r="W42">
        <v>203.31</v>
      </c>
      <c r="X42">
        <v>40.659999999999997</v>
      </c>
      <c r="Y42">
        <v>63.17</v>
      </c>
      <c r="Z42">
        <v>36.46</v>
      </c>
      <c r="AA42">
        <v>78.67</v>
      </c>
      <c r="AB42">
        <v>39.33</v>
      </c>
      <c r="AC42">
        <v>3.23</v>
      </c>
      <c r="AD42">
        <v>10.82</v>
      </c>
      <c r="AE42">
        <v>10.82</v>
      </c>
    </row>
    <row r="43" spans="1:31">
      <c r="A43" t="s">
        <v>85</v>
      </c>
      <c r="B43" s="75">
        <v>185.28</v>
      </c>
      <c r="C43" s="75">
        <v>48.9</v>
      </c>
      <c r="D43" s="135">
        <f t="shared" si="0"/>
        <v>88.5</v>
      </c>
      <c r="E43" s="75"/>
      <c r="F43" s="78">
        <v>13.85</v>
      </c>
      <c r="G43" s="78">
        <v>13.85</v>
      </c>
      <c r="H43" s="78">
        <v>14.2</v>
      </c>
      <c r="I43">
        <v>35.22</v>
      </c>
      <c r="J43">
        <v>271.41000000000003</v>
      </c>
      <c r="K43">
        <v>48.25</v>
      </c>
      <c r="L43">
        <v>8.15</v>
      </c>
      <c r="M43">
        <v>43.21</v>
      </c>
      <c r="N43" s="135">
        <v>29.5</v>
      </c>
      <c r="O43" s="135">
        <v>29.5</v>
      </c>
      <c r="P43" s="135">
        <v>29.5</v>
      </c>
      <c r="Q43">
        <v>6.91</v>
      </c>
      <c r="R43">
        <v>119.86</v>
      </c>
      <c r="S43">
        <v>0</v>
      </c>
      <c r="T43">
        <v>21.72</v>
      </c>
      <c r="U43">
        <v>7.24</v>
      </c>
      <c r="V43">
        <v>7.24</v>
      </c>
      <c r="W43">
        <v>216.88</v>
      </c>
      <c r="X43">
        <v>43.37</v>
      </c>
      <c r="Y43">
        <v>68.64</v>
      </c>
      <c r="Z43">
        <v>38.450000000000003</v>
      </c>
      <c r="AA43">
        <v>82</v>
      </c>
      <c r="AB43">
        <v>41</v>
      </c>
      <c r="AC43">
        <v>3.23</v>
      </c>
      <c r="AD43">
        <v>11.21</v>
      </c>
      <c r="AE43">
        <v>11.21</v>
      </c>
    </row>
    <row r="44" spans="1:31">
      <c r="A44" t="s">
        <v>86</v>
      </c>
      <c r="B44" s="75">
        <v>185.28</v>
      </c>
      <c r="C44" s="75">
        <v>48.9</v>
      </c>
      <c r="D44" s="135">
        <f t="shared" si="0"/>
        <v>88.5</v>
      </c>
      <c r="E44" s="75"/>
      <c r="F44" s="78">
        <v>15.46</v>
      </c>
      <c r="G44" s="78">
        <v>15.46</v>
      </c>
      <c r="H44" s="78">
        <v>15.84</v>
      </c>
      <c r="I44">
        <v>35.22</v>
      </c>
      <c r="J44">
        <v>271.41000000000003</v>
      </c>
      <c r="K44">
        <v>48.25</v>
      </c>
      <c r="L44">
        <v>8.15</v>
      </c>
      <c r="M44">
        <v>43.02</v>
      </c>
      <c r="N44" s="135">
        <v>29.5</v>
      </c>
      <c r="O44" s="135">
        <v>29.5</v>
      </c>
      <c r="P44" s="135">
        <v>29.5</v>
      </c>
      <c r="Q44">
        <v>6.91</v>
      </c>
      <c r="R44">
        <v>124.03</v>
      </c>
      <c r="S44">
        <v>0</v>
      </c>
      <c r="T44">
        <v>22.34</v>
      </c>
      <c r="U44">
        <v>7.45</v>
      </c>
      <c r="V44">
        <v>7.45</v>
      </c>
      <c r="W44">
        <v>227.03</v>
      </c>
      <c r="X44">
        <v>45.4</v>
      </c>
      <c r="Y44">
        <v>74.53</v>
      </c>
      <c r="Z44">
        <v>40.22</v>
      </c>
      <c r="AA44">
        <v>84</v>
      </c>
      <c r="AB44">
        <v>42</v>
      </c>
      <c r="AC44">
        <v>5.21</v>
      </c>
      <c r="AD44">
        <v>25.08</v>
      </c>
      <c r="AE44">
        <v>25.08</v>
      </c>
    </row>
    <row r="45" spans="1:31">
      <c r="A45" t="s">
        <v>87</v>
      </c>
      <c r="B45" s="75">
        <v>185.28</v>
      </c>
      <c r="C45" s="75">
        <v>48.9</v>
      </c>
      <c r="D45" s="135">
        <f t="shared" si="0"/>
        <v>88.5</v>
      </c>
      <c r="E45" s="75"/>
      <c r="F45" s="78">
        <v>16.04</v>
      </c>
      <c r="G45" s="78">
        <v>16.04</v>
      </c>
      <c r="H45" s="78">
        <v>16.43</v>
      </c>
      <c r="I45">
        <v>35.22</v>
      </c>
      <c r="J45">
        <v>271.41000000000003</v>
      </c>
      <c r="K45">
        <v>48.25</v>
      </c>
      <c r="L45">
        <v>8.15</v>
      </c>
      <c r="M45">
        <v>43.15</v>
      </c>
      <c r="N45" s="135">
        <v>29.5</v>
      </c>
      <c r="O45" s="135">
        <v>29.5</v>
      </c>
      <c r="P45" s="135">
        <v>29.5</v>
      </c>
      <c r="Q45">
        <v>6.91</v>
      </c>
      <c r="R45">
        <v>126.74</v>
      </c>
      <c r="S45">
        <v>0</v>
      </c>
      <c r="T45">
        <v>21.9</v>
      </c>
      <c r="U45">
        <v>7.3</v>
      </c>
      <c r="V45">
        <v>7.3</v>
      </c>
      <c r="W45">
        <v>234.43</v>
      </c>
      <c r="X45">
        <v>46.88</v>
      </c>
      <c r="Y45">
        <v>83.1</v>
      </c>
      <c r="Z45">
        <v>41.85</v>
      </c>
      <c r="AA45">
        <v>86</v>
      </c>
      <c r="AB45">
        <v>43</v>
      </c>
      <c r="AC45">
        <v>5.43</v>
      </c>
      <c r="AD45">
        <v>25.81</v>
      </c>
      <c r="AE45">
        <v>25.81</v>
      </c>
    </row>
    <row r="46" spans="1:31">
      <c r="A46" t="s">
        <v>88</v>
      </c>
      <c r="B46" s="75">
        <v>185.28</v>
      </c>
      <c r="C46" s="75">
        <v>48.9</v>
      </c>
      <c r="D46" s="135">
        <f t="shared" si="0"/>
        <v>88.5</v>
      </c>
      <c r="E46" s="75"/>
      <c r="F46" s="78">
        <v>16.420000000000002</v>
      </c>
      <c r="G46" s="78">
        <v>16.420000000000002</v>
      </c>
      <c r="H46" s="78">
        <v>16.84</v>
      </c>
      <c r="I46">
        <v>35.22</v>
      </c>
      <c r="J46">
        <v>271.41000000000003</v>
      </c>
      <c r="K46">
        <v>48.25</v>
      </c>
      <c r="L46">
        <v>8.15</v>
      </c>
      <c r="M46">
        <v>43.15</v>
      </c>
      <c r="N46" s="135">
        <v>29.5</v>
      </c>
      <c r="O46" s="135">
        <v>29.5</v>
      </c>
      <c r="P46" s="135">
        <v>29.5</v>
      </c>
      <c r="Q46">
        <v>6.91</v>
      </c>
      <c r="R46">
        <v>129.88</v>
      </c>
      <c r="S46">
        <v>0</v>
      </c>
      <c r="T46">
        <v>29.21</v>
      </c>
      <c r="U46">
        <v>9.74</v>
      </c>
      <c r="V46">
        <v>9.73</v>
      </c>
      <c r="W46">
        <v>238.36</v>
      </c>
      <c r="X46">
        <v>47.67</v>
      </c>
      <c r="Y46">
        <v>85.42</v>
      </c>
      <c r="Z46">
        <v>43.31</v>
      </c>
      <c r="AA46">
        <v>86</v>
      </c>
      <c r="AB46">
        <v>43</v>
      </c>
      <c r="AC46">
        <v>5.54</v>
      </c>
      <c r="AD46">
        <v>26.53</v>
      </c>
      <c r="AE46">
        <v>26.53</v>
      </c>
    </row>
    <row r="47" spans="1:31">
      <c r="A47" t="s">
        <v>89</v>
      </c>
      <c r="B47" s="75">
        <v>185.28</v>
      </c>
      <c r="C47" s="75">
        <v>48.9</v>
      </c>
      <c r="D47" s="135">
        <f t="shared" si="0"/>
        <v>88.5</v>
      </c>
      <c r="E47" s="75"/>
      <c r="F47" s="78">
        <v>16.920000000000002</v>
      </c>
      <c r="G47" s="78">
        <v>16.920000000000002</v>
      </c>
      <c r="H47" s="78">
        <v>17.34</v>
      </c>
      <c r="I47">
        <v>35.22</v>
      </c>
      <c r="J47">
        <v>271.41000000000003</v>
      </c>
      <c r="K47">
        <v>48.25</v>
      </c>
      <c r="L47">
        <v>8.08</v>
      </c>
      <c r="M47">
        <v>44.13</v>
      </c>
      <c r="N47" s="135">
        <v>29.5</v>
      </c>
      <c r="O47" s="135">
        <v>29.5</v>
      </c>
      <c r="P47" s="135">
        <v>29.5</v>
      </c>
      <c r="Q47">
        <v>6.91</v>
      </c>
      <c r="R47">
        <v>132.5</v>
      </c>
      <c r="S47">
        <v>0</v>
      </c>
      <c r="T47">
        <v>29.61</v>
      </c>
      <c r="U47">
        <v>9.8699999999999992</v>
      </c>
      <c r="V47">
        <v>9.8699999999999992</v>
      </c>
      <c r="W47">
        <v>240.3</v>
      </c>
      <c r="X47">
        <v>48.06</v>
      </c>
      <c r="Y47">
        <v>87.79</v>
      </c>
      <c r="Z47">
        <v>44.46</v>
      </c>
      <c r="AA47">
        <v>85.34</v>
      </c>
      <c r="AB47">
        <v>42.66</v>
      </c>
      <c r="AC47">
        <v>5.72</v>
      </c>
      <c r="AD47">
        <v>28.03</v>
      </c>
      <c r="AE47">
        <v>28.03</v>
      </c>
    </row>
    <row r="48" spans="1:31">
      <c r="A48" t="s">
        <v>90</v>
      </c>
      <c r="B48" s="75">
        <v>185.28</v>
      </c>
      <c r="C48" s="75">
        <v>48.9</v>
      </c>
      <c r="D48" s="135">
        <f t="shared" si="0"/>
        <v>88.5</v>
      </c>
      <c r="E48" s="75"/>
      <c r="F48" s="78">
        <v>17.37</v>
      </c>
      <c r="G48" s="78">
        <v>17.37</v>
      </c>
      <c r="H48" s="78">
        <v>17.809999999999999</v>
      </c>
      <c r="I48">
        <v>35.22</v>
      </c>
      <c r="J48">
        <v>271.41000000000003</v>
      </c>
      <c r="K48">
        <v>48.25</v>
      </c>
      <c r="L48">
        <v>8.08</v>
      </c>
      <c r="M48">
        <v>44.02</v>
      </c>
      <c r="N48" s="135">
        <v>29.5</v>
      </c>
      <c r="O48" s="135">
        <v>29.5</v>
      </c>
      <c r="P48" s="135">
        <v>29.5</v>
      </c>
      <c r="Q48">
        <v>6.91</v>
      </c>
      <c r="R48">
        <v>134.6</v>
      </c>
      <c r="S48">
        <v>0</v>
      </c>
      <c r="T48">
        <v>30.04</v>
      </c>
      <c r="U48">
        <v>10.01</v>
      </c>
      <c r="V48">
        <v>10.02</v>
      </c>
      <c r="W48">
        <v>240.3</v>
      </c>
      <c r="X48">
        <v>48.06</v>
      </c>
      <c r="Y48">
        <v>89.27</v>
      </c>
      <c r="Z48">
        <v>45.04</v>
      </c>
      <c r="AA48">
        <v>85.34</v>
      </c>
      <c r="AB48">
        <v>42.66</v>
      </c>
      <c r="AC48">
        <v>5.9</v>
      </c>
      <c r="AD48">
        <v>27.62</v>
      </c>
      <c r="AE48">
        <v>27.62</v>
      </c>
    </row>
    <row r="49" spans="1:31">
      <c r="A49" t="s">
        <v>91</v>
      </c>
      <c r="B49" s="75">
        <v>185.28</v>
      </c>
      <c r="C49" s="75">
        <v>48.9</v>
      </c>
      <c r="D49" s="135">
        <f t="shared" si="0"/>
        <v>88.5</v>
      </c>
      <c r="E49" s="75"/>
      <c r="F49" s="78">
        <v>17.649999999999999</v>
      </c>
      <c r="G49" s="78">
        <v>17.649999999999999</v>
      </c>
      <c r="H49" s="78">
        <v>18.09</v>
      </c>
      <c r="I49">
        <v>35.22</v>
      </c>
      <c r="J49">
        <v>271.41000000000003</v>
      </c>
      <c r="K49">
        <v>48.42</v>
      </c>
      <c r="L49">
        <v>8.08</v>
      </c>
      <c r="M49">
        <v>44.02</v>
      </c>
      <c r="N49" s="135">
        <v>29.5</v>
      </c>
      <c r="O49" s="135">
        <v>29.5</v>
      </c>
      <c r="P49" s="135">
        <v>29.5</v>
      </c>
      <c r="Q49">
        <v>6.91</v>
      </c>
      <c r="R49">
        <v>136.12</v>
      </c>
      <c r="S49">
        <v>0</v>
      </c>
      <c r="T49">
        <v>30.68</v>
      </c>
      <c r="U49">
        <v>10.23</v>
      </c>
      <c r="V49">
        <v>10.220000000000001</v>
      </c>
      <c r="W49">
        <v>240.3</v>
      </c>
      <c r="X49">
        <v>48.06</v>
      </c>
      <c r="Y49">
        <v>89.84</v>
      </c>
      <c r="Z49">
        <v>46.64</v>
      </c>
      <c r="AA49">
        <v>84.67</v>
      </c>
      <c r="AB49">
        <v>42.33</v>
      </c>
      <c r="AC49">
        <v>6.1</v>
      </c>
      <c r="AD49">
        <v>27.49</v>
      </c>
      <c r="AE49">
        <v>27.49</v>
      </c>
    </row>
    <row r="50" spans="1:31">
      <c r="A50" t="s">
        <v>92</v>
      </c>
      <c r="B50" s="75">
        <v>185.28</v>
      </c>
      <c r="C50" s="75">
        <v>48.9</v>
      </c>
      <c r="D50" s="135">
        <f t="shared" si="0"/>
        <v>88.5</v>
      </c>
      <c r="E50" s="75"/>
      <c r="F50" s="78">
        <v>17.84</v>
      </c>
      <c r="G50" s="78">
        <v>17.84</v>
      </c>
      <c r="H50" s="78">
        <v>18.28</v>
      </c>
      <c r="I50">
        <v>35.22</v>
      </c>
      <c r="J50">
        <v>271.41000000000003</v>
      </c>
      <c r="K50">
        <v>96.51</v>
      </c>
      <c r="L50">
        <v>8.08</v>
      </c>
      <c r="M50">
        <v>44.22</v>
      </c>
      <c r="N50" s="135">
        <v>29.5</v>
      </c>
      <c r="O50" s="135">
        <v>29.5</v>
      </c>
      <c r="P50" s="135">
        <v>29.5</v>
      </c>
      <c r="Q50">
        <v>6.91</v>
      </c>
      <c r="R50">
        <v>137</v>
      </c>
      <c r="S50">
        <v>0</v>
      </c>
      <c r="T50">
        <v>31.6</v>
      </c>
      <c r="U50">
        <v>10.53</v>
      </c>
      <c r="V50">
        <v>10.55</v>
      </c>
      <c r="W50">
        <v>240.3</v>
      </c>
      <c r="X50">
        <v>48.06</v>
      </c>
      <c r="Y50">
        <v>90.09</v>
      </c>
      <c r="Z50">
        <v>46.3</v>
      </c>
      <c r="AA50">
        <v>84.67</v>
      </c>
      <c r="AB50">
        <v>42.33</v>
      </c>
      <c r="AC50">
        <v>6.31</v>
      </c>
      <c r="AD50">
        <v>27.65</v>
      </c>
      <c r="AE50">
        <v>27.65</v>
      </c>
    </row>
    <row r="51" spans="1:31">
      <c r="A51" t="s">
        <v>93</v>
      </c>
      <c r="B51" s="75">
        <v>185.28</v>
      </c>
      <c r="C51" s="75">
        <v>48.9</v>
      </c>
      <c r="D51" s="135">
        <f t="shared" si="0"/>
        <v>88.5</v>
      </c>
      <c r="E51" s="75"/>
      <c r="F51" s="78">
        <v>17.899999999999999</v>
      </c>
      <c r="G51" s="78">
        <v>17.899999999999999</v>
      </c>
      <c r="H51" s="78">
        <v>18.350000000000001</v>
      </c>
      <c r="I51">
        <v>35.22</v>
      </c>
      <c r="J51">
        <v>271.41000000000003</v>
      </c>
      <c r="K51">
        <v>96.51</v>
      </c>
      <c r="L51">
        <v>8.08</v>
      </c>
      <c r="M51">
        <v>44.03</v>
      </c>
      <c r="N51" s="135">
        <v>29.5</v>
      </c>
      <c r="O51" s="135">
        <v>29.5</v>
      </c>
      <c r="P51" s="135">
        <v>29.5</v>
      </c>
      <c r="Q51">
        <v>7.14</v>
      </c>
      <c r="R51">
        <v>135.31</v>
      </c>
      <c r="S51">
        <v>0</v>
      </c>
      <c r="T51">
        <v>32.39</v>
      </c>
      <c r="U51">
        <v>10.8</v>
      </c>
      <c r="V51">
        <v>10.79</v>
      </c>
      <c r="W51">
        <v>240.3</v>
      </c>
      <c r="X51">
        <v>48.06</v>
      </c>
      <c r="Y51">
        <v>90.53</v>
      </c>
      <c r="Z51">
        <v>46.69</v>
      </c>
      <c r="AA51">
        <v>84</v>
      </c>
      <c r="AB51">
        <v>42</v>
      </c>
      <c r="AC51">
        <v>6.63</v>
      </c>
      <c r="AD51">
        <v>28.48</v>
      </c>
      <c r="AE51">
        <v>28.48</v>
      </c>
    </row>
    <row r="52" spans="1:31">
      <c r="A52" t="s">
        <v>94</v>
      </c>
      <c r="B52" s="75">
        <v>185.28</v>
      </c>
      <c r="C52" s="75">
        <v>48.9</v>
      </c>
      <c r="D52" s="135">
        <f t="shared" si="0"/>
        <v>88.5</v>
      </c>
      <c r="E52" s="75"/>
      <c r="F52" s="78">
        <v>17.91</v>
      </c>
      <c r="G52" s="78">
        <v>17.91</v>
      </c>
      <c r="H52" s="78">
        <v>18.36</v>
      </c>
      <c r="I52">
        <v>35.22</v>
      </c>
      <c r="J52">
        <v>271.41000000000003</v>
      </c>
      <c r="K52">
        <v>96.51</v>
      </c>
      <c r="L52">
        <v>8.08</v>
      </c>
      <c r="M52">
        <v>44.12</v>
      </c>
      <c r="N52" s="135">
        <v>29.5</v>
      </c>
      <c r="O52" s="135">
        <v>29.5</v>
      </c>
      <c r="P52" s="135">
        <v>29.5</v>
      </c>
      <c r="Q52">
        <v>7.14</v>
      </c>
      <c r="R52">
        <v>135.58000000000001</v>
      </c>
      <c r="S52">
        <v>0</v>
      </c>
      <c r="T52">
        <v>38.590000000000003</v>
      </c>
      <c r="U52">
        <v>12.86</v>
      </c>
      <c r="V52">
        <v>12.87</v>
      </c>
      <c r="W52">
        <v>240.3</v>
      </c>
      <c r="X52">
        <v>48.06</v>
      </c>
      <c r="Y52">
        <v>90.94</v>
      </c>
      <c r="Z52">
        <v>45.99</v>
      </c>
      <c r="AA52">
        <v>84</v>
      </c>
      <c r="AB52">
        <v>42</v>
      </c>
      <c r="AC52">
        <v>6.9</v>
      </c>
      <c r="AD52">
        <v>28.14</v>
      </c>
      <c r="AE52">
        <v>28.14</v>
      </c>
    </row>
    <row r="53" spans="1:31">
      <c r="A53" t="s">
        <v>95</v>
      </c>
      <c r="B53" s="75">
        <v>185.28</v>
      </c>
      <c r="C53" s="75">
        <v>48.9</v>
      </c>
      <c r="D53" s="135">
        <f t="shared" si="0"/>
        <v>88.5</v>
      </c>
      <c r="E53" s="75"/>
      <c r="F53" s="78">
        <v>17.93</v>
      </c>
      <c r="G53" s="78">
        <v>17.93</v>
      </c>
      <c r="H53" s="78">
        <v>18.38</v>
      </c>
      <c r="I53">
        <v>35.22</v>
      </c>
      <c r="J53">
        <v>271.41000000000003</v>
      </c>
      <c r="K53">
        <v>96.51</v>
      </c>
      <c r="L53">
        <v>8.08</v>
      </c>
      <c r="M53">
        <v>44.14</v>
      </c>
      <c r="N53" s="135">
        <v>29.5</v>
      </c>
      <c r="O53" s="135">
        <v>29.5</v>
      </c>
      <c r="P53" s="135">
        <v>29.5</v>
      </c>
      <c r="Q53">
        <v>7.14</v>
      </c>
      <c r="R53">
        <v>135.22999999999999</v>
      </c>
      <c r="S53">
        <v>0</v>
      </c>
      <c r="T53">
        <v>39.15</v>
      </c>
      <c r="U53">
        <v>13.05</v>
      </c>
      <c r="V53">
        <v>13.06</v>
      </c>
      <c r="W53">
        <v>240.3</v>
      </c>
      <c r="X53">
        <v>48.06</v>
      </c>
      <c r="Y53">
        <v>91.76</v>
      </c>
      <c r="Z53">
        <v>46.32</v>
      </c>
      <c r="AA53">
        <v>84</v>
      </c>
      <c r="AB53">
        <v>42</v>
      </c>
      <c r="AC53">
        <v>7.08</v>
      </c>
      <c r="AD53">
        <v>27.63</v>
      </c>
      <c r="AE53">
        <v>27.63</v>
      </c>
    </row>
    <row r="54" spans="1:31">
      <c r="A54" t="s">
        <v>96</v>
      </c>
      <c r="B54" s="75">
        <v>185.28</v>
      </c>
      <c r="C54" s="75">
        <v>48.9</v>
      </c>
      <c r="D54" s="135">
        <f t="shared" si="0"/>
        <v>88.5</v>
      </c>
      <c r="E54" s="75"/>
      <c r="F54" s="78">
        <v>17.73</v>
      </c>
      <c r="G54" s="78">
        <v>17.73</v>
      </c>
      <c r="H54" s="78">
        <v>18.170000000000002</v>
      </c>
      <c r="I54">
        <v>35.22</v>
      </c>
      <c r="J54">
        <v>271.41000000000003</v>
      </c>
      <c r="K54">
        <v>96.51</v>
      </c>
      <c r="L54">
        <v>8.08</v>
      </c>
      <c r="M54">
        <v>44.12</v>
      </c>
      <c r="N54" s="135">
        <v>29.5</v>
      </c>
      <c r="O54" s="135">
        <v>29.5</v>
      </c>
      <c r="P54" s="135">
        <v>29.5</v>
      </c>
      <c r="Q54">
        <v>7.14</v>
      </c>
      <c r="R54">
        <v>134.35</v>
      </c>
      <c r="S54">
        <v>0</v>
      </c>
      <c r="T54">
        <v>39.69</v>
      </c>
      <c r="U54">
        <v>13.23</v>
      </c>
      <c r="V54">
        <v>13.23</v>
      </c>
      <c r="W54">
        <v>240.3</v>
      </c>
      <c r="X54">
        <v>48.06</v>
      </c>
      <c r="Y54">
        <v>91.76</v>
      </c>
      <c r="Z54">
        <v>46.81</v>
      </c>
      <c r="AA54">
        <v>84</v>
      </c>
      <c r="AB54">
        <v>42</v>
      </c>
      <c r="AC54">
        <v>7.29</v>
      </c>
      <c r="AD54">
        <v>27.28</v>
      </c>
      <c r="AE54">
        <v>27.28</v>
      </c>
    </row>
    <row r="55" spans="1:31">
      <c r="A55" t="s">
        <v>97</v>
      </c>
      <c r="B55" s="75">
        <v>185.28</v>
      </c>
      <c r="C55" s="75">
        <v>48.9</v>
      </c>
      <c r="D55" s="135">
        <f t="shared" si="0"/>
        <v>88.5</v>
      </c>
      <c r="E55" s="75"/>
      <c r="F55" s="78">
        <v>17.670000000000002</v>
      </c>
      <c r="G55" s="78">
        <v>17.670000000000002</v>
      </c>
      <c r="H55" s="78">
        <v>18.11</v>
      </c>
      <c r="I55">
        <v>35.22</v>
      </c>
      <c r="J55">
        <v>271.41000000000003</v>
      </c>
      <c r="K55">
        <v>96.51</v>
      </c>
      <c r="L55">
        <v>8.08</v>
      </c>
      <c r="M55">
        <v>44.05</v>
      </c>
      <c r="N55" s="135">
        <v>29.5</v>
      </c>
      <c r="O55" s="135">
        <v>29.5</v>
      </c>
      <c r="P55" s="135">
        <v>29.5</v>
      </c>
      <c r="Q55">
        <v>7.3</v>
      </c>
      <c r="R55">
        <v>131.69999999999999</v>
      </c>
      <c r="S55">
        <v>0</v>
      </c>
      <c r="T55">
        <v>40.43</v>
      </c>
      <c r="U55">
        <v>13.48</v>
      </c>
      <c r="V55">
        <v>13.47</v>
      </c>
      <c r="W55">
        <v>240.3</v>
      </c>
      <c r="X55">
        <v>48.06</v>
      </c>
      <c r="Y55">
        <v>87.61</v>
      </c>
      <c r="Z55">
        <v>47.55</v>
      </c>
      <c r="AA55">
        <v>84</v>
      </c>
      <c r="AB55">
        <v>42</v>
      </c>
      <c r="AC55">
        <v>7.56</v>
      </c>
      <c r="AD55">
        <v>26.54</v>
      </c>
      <c r="AE55">
        <v>26.54</v>
      </c>
    </row>
    <row r="56" spans="1:31">
      <c r="A56" t="s">
        <v>98</v>
      </c>
      <c r="B56" s="75">
        <v>185.28</v>
      </c>
      <c r="C56" s="75">
        <v>48.9</v>
      </c>
      <c r="D56" s="135">
        <f t="shared" si="0"/>
        <v>88.5</v>
      </c>
      <c r="E56" s="75"/>
      <c r="F56" s="78">
        <v>17.43</v>
      </c>
      <c r="G56" s="78">
        <v>17.43</v>
      </c>
      <c r="H56" s="78">
        <v>17.87</v>
      </c>
      <c r="I56">
        <v>35.22</v>
      </c>
      <c r="J56">
        <v>271.41000000000003</v>
      </c>
      <c r="K56">
        <v>96.51</v>
      </c>
      <c r="L56">
        <v>8.08</v>
      </c>
      <c r="M56">
        <v>44.04</v>
      </c>
      <c r="N56" s="135">
        <v>29.5</v>
      </c>
      <c r="O56" s="135">
        <v>29.5</v>
      </c>
      <c r="P56" s="135">
        <v>29.5</v>
      </c>
      <c r="Q56">
        <v>7.3</v>
      </c>
      <c r="R56">
        <v>127.33</v>
      </c>
      <c r="S56">
        <v>0</v>
      </c>
      <c r="T56">
        <v>41.35</v>
      </c>
      <c r="U56">
        <v>13.78</v>
      </c>
      <c r="V56">
        <v>13.8</v>
      </c>
      <c r="W56">
        <v>240.3</v>
      </c>
      <c r="X56">
        <v>48.06</v>
      </c>
      <c r="Y56">
        <v>87</v>
      </c>
      <c r="Z56">
        <v>46.04</v>
      </c>
      <c r="AA56">
        <v>84</v>
      </c>
      <c r="AB56">
        <v>42</v>
      </c>
      <c r="AC56">
        <v>7.9</v>
      </c>
      <c r="AD56">
        <v>26.05</v>
      </c>
      <c r="AE56">
        <v>26.05</v>
      </c>
    </row>
    <row r="57" spans="1:31">
      <c r="A57" t="s">
        <v>99</v>
      </c>
      <c r="B57" s="75">
        <v>185.28</v>
      </c>
      <c r="C57" s="75">
        <v>48.9</v>
      </c>
      <c r="D57" s="135">
        <f t="shared" si="0"/>
        <v>88.5</v>
      </c>
      <c r="E57" s="75"/>
      <c r="F57" s="78">
        <v>17.12</v>
      </c>
      <c r="G57" s="78">
        <v>17.12</v>
      </c>
      <c r="H57" s="78">
        <v>17.559999999999999</v>
      </c>
      <c r="I57">
        <v>35.22</v>
      </c>
      <c r="J57">
        <v>271.41000000000003</v>
      </c>
      <c r="K57">
        <v>96.51</v>
      </c>
      <c r="L57">
        <v>8.5399999999999991</v>
      </c>
      <c r="M57">
        <v>44.13</v>
      </c>
      <c r="N57" s="135">
        <v>29.5</v>
      </c>
      <c r="O57" s="135">
        <v>29.5</v>
      </c>
      <c r="P57" s="135">
        <v>29.5</v>
      </c>
      <c r="Q57">
        <v>7.3</v>
      </c>
      <c r="R57">
        <v>119.33</v>
      </c>
      <c r="S57">
        <v>0</v>
      </c>
      <c r="T57">
        <v>42.57</v>
      </c>
      <c r="U57">
        <v>14.19</v>
      </c>
      <c r="V57">
        <v>14.19</v>
      </c>
      <c r="W57">
        <v>240.3</v>
      </c>
      <c r="X57">
        <v>48.06</v>
      </c>
      <c r="Y57">
        <v>86.45</v>
      </c>
      <c r="Z57">
        <v>46.44</v>
      </c>
      <c r="AA57">
        <v>84.67</v>
      </c>
      <c r="AB57">
        <v>42.33</v>
      </c>
      <c r="AC57">
        <v>8.3000000000000007</v>
      </c>
      <c r="AD57">
        <v>36.950000000000003</v>
      </c>
      <c r="AE57">
        <v>36.950000000000003</v>
      </c>
    </row>
    <row r="58" spans="1:31">
      <c r="A58" t="s">
        <v>100</v>
      </c>
      <c r="B58" s="75">
        <v>185.28</v>
      </c>
      <c r="C58" s="75">
        <v>48.9</v>
      </c>
      <c r="D58" s="135">
        <f t="shared" si="0"/>
        <v>88.5</v>
      </c>
      <c r="E58" s="75"/>
      <c r="F58" s="78">
        <v>16.72</v>
      </c>
      <c r="G58" s="78">
        <v>16.72</v>
      </c>
      <c r="H58" s="78">
        <v>17.13</v>
      </c>
      <c r="I58">
        <v>35.22</v>
      </c>
      <c r="J58">
        <v>271.41000000000003</v>
      </c>
      <c r="K58">
        <v>96.51</v>
      </c>
      <c r="L58">
        <v>8.5399999999999991</v>
      </c>
      <c r="M58">
        <v>44.13</v>
      </c>
      <c r="N58" s="135">
        <v>29.5</v>
      </c>
      <c r="O58" s="135">
        <v>29.5</v>
      </c>
      <c r="P58" s="135">
        <v>29.5</v>
      </c>
      <c r="Q58">
        <v>7.3</v>
      </c>
      <c r="R58">
        <v>114.1</v>
      </c>
      <c r="S58">
        <v>0</v>
      </c>
      <c r="T58">
        <v>43.56</v>
      </c>
      <c r="U58">
        <v>14.52</v>
      </c>
      <c r="V58">
        <v>14.51</v>
      </c>
      <c r="W58">
        <v>240.3</v>
      </c>
      <c r="X58">
        <v>48.06</v>
      </c>
      <c r="Y58">
        <v>86.08</v>
      </c>
      <c r="Z58">
        <v>46.18</v>
      </c>
      <c r="AA58">
        <v>84.67</v>
      </c>
      <c r="AB58">
        <v>42.33</v>
      </c>
      <c r="AC58">
        <v>8.65</v>
      </c>
      <c r="AD58">
        <v>37.71</v>
      </c>
      <c r="AE58">
        <v>37.71</v>
      </c>
    </row>
    <row r="59" spans="1:31">
      <c r="A59" t="s">
        <v>101</v>
      </c>
      <c r="B59" s="75">
        <v>185.28</v>
      </c>
      <c r="C59" s="75">
        <v>48.9</v>
      </c>
      <c r="D59" s="135">
        <f t="shared" si="0"/>
        <v>89.67</v>
      </c>
      <c r="E59" s="75"/>
      <c r="F59" s="78">
        <v>16.27</v>
      </c>
      <c r="G59" s="78">
        <v>16.27</v>
      </c>
      <c r="H59" s="78">
        <v>16.670000000000002</v>
      </c>
      <c r="I59">
        <v>35.22</v>
      </c>
      <c r="J59">
        <v>271.41000000000003</v>
      </c>
      <c r="K59">
        <v>96.51</v>
      </c>
      <c r="L59">
        <v>8.5399999999999991</v>
      </c>
      <c r="M59">
        <v>44.16</v>
      </c>
      <c r="N59" s="135">
        <v>30.67</v>
      </c>
      <c r="O59" s="135">
        <v>29.5</v>
      </c>
      <c r="P59" s="135">
        <v>29.5</v>
      </c>
      <c r="Q59">
        <v>7.3</v>
      </c>
      <c r="R59">
        <v>108.53</v>
      </c>
      <c r="S59">
        <v>0</v>
      </c>
      <c r="T59">
        <v>44.44</v>
      </c>
      <c r="U59">
        <v>14.81</v>
      </c>
      <c r="V59">
        <v>14.81</v>
      </c>
      <c r="W59">
        <v>238.08</v>
      </c>
      <c r="X59">
        <v>47.61</v>
      </c>
      <c r="Y59">
        <v>85.19</v>
      </c>
      <c r="Z59">
        <v>45.3</v>
      </c>
      <c r="AA59">
        <v>84</v>
      </c>
      <c r="AB59">
        <v>42</v>
      </c>
      <c r="AC59">
        <v>9.2200000000000006</v>
      </c>
      <c r="AD59">
        <v>38.06</v>
      </c>
      <c r="AE59">
        <v>38.06</v>
      </c>
    </row>
    <row r="60" spans="1:31">
      <c r="A60" t="s">
        <v>102</v>
      </c>
      <c r="B60" s="75">
        <v>185.28</v>
      </c>
      <c r="C60" s="75">
        <v>48.9</v>
      </c>
      <c r="D60" s="135">
        <f t="shared" si="0"/>
        <v>89.67</v>
      </c>
      <c r="E60" s="75"/>
      <c r="F60" s="78">
        <v>15.79</v>
      </c>
      <c r="G60" s="78">
        <v>15.79</v>
      </c>
      <c r="H60" s="78">
        <v>16.18</v>
      </c>
      <c r="I60">
        <v>35.22</v>
      </c>
      <c r="J60">
        <v>271.41000000000003</v>
      </c>
      <c r="K60">
        <v>96.51</v>
      </c>
      <c r="L60">
        <v>8.5399999999999991</v>
      </c>
      <c r="M60">
        <v>44.18</v>
      </c>
      <c r="N60" s="135">
        <v>30.67</v>
      </c>
      <c r="O60" s="135">
        <v>29.5</v>
      </c>
      <c r="P60" s="135">
        <v>29.5</v>
      </c>
      <c r="Q60">
        <v>7.3</v>
      </c>
      <c r="R60">
        <v>102.57</v>
      </c>
      <c r="S60">
        <v>0</v>
      </c>
      <c r="T60">
        <v>45.44</v>
      </c>
      <c r="U60">
        <v>15.15</v>
      </c>
      <c r="V60">
        <v>15.15</v>
      </c>
      <c r="W60">
        <v>233.66</v>
      </c>
      <c r="X60">
        <v>46.73</v>
      </c>
      <c r="Y60">
        <v>84.38</v>
      </c>
      <c r="Z60">
        <v>45.5</v>
      </c>
      <c r="AA60">
        <v>82.67</v>
      </c>
      <c r="AB60">
        <v>41.33</v>
      </c>
      <c r="AC60">
        <v>9.82</v>
      </c>
      <c r="AD60">
        <v>38.369999999999997</v>
      </c>
      <c r="AE60">
        <v>38.369999999999997</v>
      </c>
    </row>
    <row r="61" spans="1:31">
      <c r="A61" t="s">
        <v>103</v>
      </c>
      <c r="B61" s="75">
        <v>185.28</v>
      </c>
      <c r="C61" s="75">
        <v>48.9</v>
      </c>
      <c r="D61" s="135">
        <f t="shared" si="0"/>
        <v>88.5</v>
      </c>
      <c r="E61" s="75"/>
      <c r="F61" s="78">
        <v>15.21</v>
      </c>
      <c r="G61" s="78">
        <v>15.21</v>
      </c>
      <c r="H61" s="78">
        <v>15.59</v>
      </c>
      <c r="I61">
        <v>35.22</v>
      </c>
      <c r="J61">
        <v>271.41000000000003</v>
      </c>
      <c r="K61">
        <v>96.51</v>
      </c>
      <c r="L61">
        <v>8.5399999999999991</v>
      </c>
      <c r="M61">
        <v>44.13</v>
      </c>
      <c r="N61" s="135">
        <v>29.5</v>
      </c>
      <c r="O61" s="135">
        <v>29.5</v>
      </c>
      <c r="P61" s="135">
        <v>29.5</v>
      </c>
      <c r="Q61">
        <v>7.3</v>
      </c>
      <c r="R61">
        <v>96.81</v>
      </c>
      <c r="S61">
        <v>0</v>
      </c>
      <c r="T61">
        <v>46.4</v>
      </c>
      <c r="U61">
        <v>15.47</v>
      </c>
      <c r="V61">
        <v>15.46</v>
      </c>
      <c r="W61">
        <v>226.22</v>
      </c>
      <c r="X61">
        <v>45.24</v>
      </c>
      <c r="Y61">
        <v>83.12</v>
      </c>
      <c r="Z61">
        <v>43.29</v>
      </c>
      <c r="AA61">
        <v>79.34</v>
      </c>
      <c r="AB61">
        <v>39.659999999999997</v>
      </c>
      <c r="AC61">
        <v>10.54</v>
      </c>
      <c r="AD61">
        <v>38.58</v>
      </c>
      <c r="AE61">
        <v>38.58</v>
      </c>
    </row>
    <row r="62" spans="1:31">
      <c r="A62" t="s">
        <v>104</v>
      </c>
      <c r="B62" s="75">
        <v>185.28</v>
      </c>
      <c r="C62" s="75">
        <v>72.650000000000006</v>
      </c>
      <c r="D62" s="135">
        <f t="shared" si="0"/>
        <v>88.5</v>
      </c>
      <c r="E62" s="75"/>
      <c r="F62" s="78">
        <v>14.47</v>
      </c>
      <c r="G62" s="78">
        <v>14.47</v>
      </c>
      <c r="H62" s="78">
        <v>14.82</v>
      </c>
      <c r="I62">
        <v>35.22</v>
      </c>
      <c r="J62">
        <v>271.41000000000003</v>
      </c>
      <c r="K62">
        <v>96.51</v>
      </c>
      <c r="L62">
        <v>8.5399999999999991</v>
      </c>
      <c r="M62">
        <v>44.11</v>
      </c>
      <c r="N62" s="135">
        <v>29.5</v>
      </c>
      <c r="O62" s="135">
        <v>29.5</v>
      </c>
      <c r="P62" s="135">
        <v>29.5</v>
      </c>
      <c r="Q62">
        <v>7.3</v>
      </c>
      <c r="R62">
        <v>90.49</v>
      </c>
      <c r="S62">
        <v>0</v>
      </c>
      <c r="T62">
        <v>47.51</v>
      </c>
      <c r="U62">
        <v>15.84</v>
      </c>
      <c r="V62">
        <v>15.82</v>
      </c>
      <c r="W62">
        <v>217.27</v>
      </c>
      <c r="X62">
        <v>43.45</v>
      </c>
      <c r="Y62">
        <v>80.62</v>
      </c>
      <c r="Z62">
        <v>42.06</v>
      </c>
      <c r="AA62">
        <v>71.34</v>
      </c>
      <c r="AB62">
        <v>35.659999999999997</v>
      </c>
      <c r="AC62">
        <v>11.31</v>
      </c>
      <c r="AD62">
        <v>38.83</v>
      </c>
      <c r="AE62">
        <v>38.83</v>
      </c>
    </row>
    <row r="63" spans="1:31">
      <c r="A63" t="s">
        <v>105</v>
      </c>
      <c r="B63" s="75">
        <v>185.28</v>
      </c>
      <c r="C63" s="75">
        <v>72.650000000000006</v>
      </c>
      <c r="D63" s="135">
        <f t="shared" si="0"/>
        <v>88.5</v>
      </c>
      <c r="E63" s="75"/>
      <c r="F63" s="78">
        <v>13.74</v>
      </c>
      <c r="G63" s="78">
        <v>13.74</v>
      </c>
      <c r="H63" s="78">
        <v>14.07</v>
      </c>
      <c r="I63">
        <v>35.22</v>
      </c>
      <c r="J63">
        <v>271.41000000000003</v>
      </c>
      <c r="K63">
        <v>96.51</v>
      </c>
      <c r="L63">
        <v>8.5399999999999991</v>
      </c>
      <c r="M63">
        <v>44.13</v>
      </c>
      <c r="N63" s="135">
        <v>29.5</v>
      </c>
      <c r="O63" s="135">
        <v>29.5</v>
      </c>
      <c r="P63" s="135">
        <v>29.5</v>
      </c>
      <c r="Q63">
        <v>7.3</v>
      </c>
      <c r="R63">
        <v>83.09</v>
      </c>
      <c r="S63">
        <v>0</v>
      </c>
      <c r="T63">
        <v>48.61</v>
      </c>
      <c r="U63">
        <v>16.2</v>
      </c>
      <c r="V63">
        <v>16.21</v>
      </c>
      <c r="W63">
        <v>206.25</v>
      </c>
      <c r="X63">
        <v>41.25</v>
      </c>
      <c r="Y63">
        <v>75.45</v>
      </c>
      <c r="Z63">
        <v>40.340000000000003</v>
      </c>
      <c r="AA63">
        <v>68.67</v>
      </c>
      <c r="AB63">
        <v>34.33</v>
      </c>
      <c r="AC63">
        <v>11.08</v>
      </c>
      <c r="AD63">
        <v>39.06</v>
      </c>
      <c r="AE63">
        <v>39.06</v>
      </c>
    </row>
    <row r="64" spans="1:31">
      <c r="A64" t="s">
        <v>106</v>
      </c>
      <c r="B64" s="75">
        <v>185.28</v>
      </c>
      <c r="C64" s="75">
        <v>72.650000000000006</v>
      </c>
      <c r="D64" s="135">
        <f t="shared" si="0"/>
        <v>88.5</v>
      </c>
      <c r="E64" s="75"/>
      <c r="F64" s="78">
        <v>12.89</v>
      </c>
      <c r="G64" s="78">
        <v>12.89</v>
      </c>
      <c r="H64" s="78">
        <v>13.21</v>
      </c>
      <c r="I64">
        <v>35.22</v>
      </c>
      <c r="J64">
        <v>271.41000000000003</v>
      </c>
      <c r="K64">
        <v>96.51</v>
      </c>
      <c r="L64">
        <v>8.5399999999999991</v>
      </c>
      <c r="M64">
        <v>44.14</v>
      </c>
      <c r="N64" s="135">
        <v>29.5</v>
      </c>
      <c r="O64" s="135">
        <v>29.5</v>
      </c>
      <c r="P64" s="135">
        <v>29.5</v>
      </c>
      <c r="Q64">
        <v>7.3</v>
      </c>
      <c r="R64">
        <v>76.81</v>
      </c>
      <c r="S64">
        <v>0</v>
      </c>
      <c r="T64">
        <v>50.26</v>
      </c>
      <c r="U64">
        <v>16.75</v>
      </c>
      <c r="V64">
        <v>16.77</v>
      </c>
      <c r="W64">
        <v>193.66</v>
      </c>
      <c r="X64">
        <v>38.729999999999997</v>
      </c>
      <c r="Y64">
        <v>68.97</v>
      </c>
      <c r="Z64">
        <v>38.200000000000003</v>
      </c>
      <c r="AA64">
        <v>66.67</v>
      </c>
      <c r="AB64">
        <v>33.33</v>
      </c>
      <c r="AC64">
        <v>11.43</v>
      </c>
      <c r="AD64">
        <v>39.130000000000003</v>
      </c>
      <c r="AE64">
        <v>39.130000000000003</v>
      </c>
    </row>
    <row r="65" spans="1:31">
      <c r="A65" t="s">
        <v>107</v>
      </c>
      <c r="B65" s="75">
        <v>185.28</v>
      </c>
      <c r="C65" s="75">
        <v>87.04</v>
      </c>
      <c r="D65" s="135">
        <f t="shared" si="0"/>
        <v>88.5</v>
      </c>
      <c r="E65" s="75"/>
      <c r="F65" s="78">
        <v>11.93</v>
      </c>
      <c r="G65" s="78">
        <v>11.93</v>
      </c>
      <c r="H65" s="78">
        <v>12.23</v>
      </c>
      <c r="I65">
        <v>35.22</v>
      </c>
      <c r="J65">
        <v>271.41000000000003</v>
      </c>
      <c r="K65">
        <v>96.51</v>
      </c>
      <c r="L65">
        <v>8.5399999999999991</v>
      </c>
      <c r="M65">
        <v>44.15</v>
      </c>
      <c r="N65" s="135">
        <v>29.5</v>
      </c>
      <c r="O65" s="135">
        <v>29.5</v>
      </c>
      <c r="P65" s="135">
        <v>29.5</v>
      </c>
      <c r="Q65">
        <v>7.3</v>
      </c>
      <c r="R65">
        <v>69.67</v>
      </c>
      <c r="S65">
        <v>0</v>
      </c>
      <c r="T65">
        <v>50.51</v>
      </c>
      <c r="U65">
        <v>16.84</v>
      </c>
      <c r="V65">
        <v>16.829999999999998</v>
      </c>
      <c r="W65">
        <v>179.7</v>
      </c>
      <c r="X65">
        <v>35.94</v>
      </c>
      <c r="Y65">
        <v>65</v>
      </c>
      <c r="Z65">
        <v>35.79</v>
      </c>
      <c r="AA65">
        <v>62</v>
      </c>
      <c r="AB65">
        <v>31</v>
      </c>
      <c r="AC65">
        <v>11.6</v>
      </c>
      <c r="AD65">
        <v>39.46</v>
      </c>
      <c r="AE65">
        <v>39.46</v>
      </c>
    </row>
    <row r="66" spans="1:31">
      <c r="A66" t="s">
        <v>108</v>
      </c>
      <c r="B66" s="75">
        <v>185.28</v>
      </c>
      <c r="C66" s="75">
        <v>87.04</v>
      </c>
      <c r="D66" s="135">
        <f t="shared" si="0"/>
        <v>88.5</v>
      </c>
      <c r="E66" s="75"/>
      <c r="F66" s="78">
        <v>10.81</v>
      </c>
      <c r="G66" s="78">
        <v>10.81</v>
      </c>
      <c r="H66" s="78">
        <v>11.08</v>
      </c>
      <c r="I66">
        <v>35.22</v>
      </c>
      <c r="J66">
        <v>271.41000000000003</v>
      </c>
      <c r="K66">
        <v>96.51</v>
      </c>
      <c r="L66">
        <v>8.5399999999999991</v>
      </c>
      <c r="M66">
        <v>44.19</v>
      </c>
      <c r="N66" s="135">
        <v>29.5</v>
      </c>
      <c r="O66" s="135">
        <v>29.5</v>
      </c>
      <c r="P66" s="135">
        <v>29.5</v>
      </c>
      <c r="Q66">
        <v>7.3</v>
      </c>
      <c r="R66">
        <v>62.24</v>
      </c>
      <c r="S66">
        <v>0</v>
      </c>
      <c r="T66">
        <v>51.1</v>
      </c>
      <c r="U66">
        <v>17.03</v>
      </c>
      <c r="V66">
        <v>17.03</v>
      </c>
      <c r="W66">
        <v>164.37</v>
      </c>
      <c r="X66">
        <v>32.869999999999997</v>
      </c>
      <c r="Y66">
        <v>60.58</v>
      </c>
      <c r="Z66">
        <v>32.76</v>
      </c>
      <c r="AA66">
        <v>58.67</v>
      </c>
      <c r="AB66">
        <v>29.33</v>
      </c>
      <c r="AC66">
        <v>11.91</v>
      </c>
      <c r="AD66">
        <v>39.11</v>
      </c>
      <c r="AE66">
        <v>39.11</v>
      </c>
    </row>
    <row r="67" spans="1:31">
      <c r="A67" t="s">
        <v>109</v>
      </c>
      <c r="B67" s="75">
        <v>185.28</v>
      </c>
      <c r="C67" s="75">
        <v>87.04</v>
      </c>
      <c r="D67" s="135">
        <f t="shared" si="0"/>
        <v>88.5</v>
      </c>
      <c r="E67" s="75"/>
      <c r="F67" s="78">
        <v>9.6300000000000008</v>
      </c>
      <c r="G67" s="78">
        <v>9.6300000000000008</v>
      </c>
      <c r="H67" s="78">
        <v>9.8699999999999992</v>
      </c>
      <c r="I67">
        <v>35.22</v>
      </c>
      <c r="J67">
        <v>271.41000000000003</v>
      </c>
      <c r="K67">
        <v>96.51</v>
      </c>
      <c r="L67">
        <v>8.77</v>
      </c>
      <c r="M67">
        <v>44.08</v>
      </c>
      <c r="N67" s="135">
        <v>29.5</v>
      </c>
      <c r="O67" s="135">
        <v>29.5</v>
      </c>
      <c r="P67" s="135">
        <v>29.5</v>
      </c>
      <c r="Q67">
        <v>7.3</v>
      </c>
      <c r="R67">
        <v>54.05</v>
      </c>
      <c r="S67">
        <v>0</v>
      </c>
      <c r="T67">
        <v>52.12</v>
      </c>
      <c r="U67">
        <v>17.37</v>
      </c>
      <c r="V67">
        <v>17.38</v>
      </c>
      <c r="W67">
        <v>147.43</v>
      </c>
      <c r="X67">
        <v>29.49</v>
      </c>
      <c r="Y67">
        <v>56.51</v>
      </c>
      <c r="Z67">
        <v>29.28</v>
      </c>
      <c r="AA67">
        <v>44.67</v>
      </c>
      <c r="AB67">
        <v>22.33</v>
      </c>
      <c r="AC67">
        <v>12.24</v>
      </c>
      <c r="AD67">
        <v>38.92</v>
      </c>
      <c r="AE67">
        <v>38.92</v>
      </c>
    </row>
    <row r="68" spans="1:31">
      <c r="A68" t="s">
        <v>110</v>
      </c>
      <c r="B68" s="75">
        <v>185.28</v>
      </c>
      <c r="C68" s="75">
        <v>87.04</v>
      </c>
      <c r="D68" s="135">
        <f t="shared" ref="D68:D98" si="1">N68+O68+P68</f>
        <v>88.5</v>
      </c>
      <c r="E68" s="75"/>
      <c r="F68" s="78">
        <v>8.5500000000000007</v>
      </c>
      <c r="G68" s="78">
        <v>8.5500000000000007</v>
      </c>
      <c r="H68" s="78">
        <v>8.76</v>
      </c>
      <c r="I68">
        <v>35.22</v>
      </c>
      <c r="J68">
        <v>271.41000000000003</v>
      </c>
      <c r="K68">
        <v>96.51</v>
      </c>
      <c r="L68">
        <v>8.77</v>
      </c>
      <c r="M68">
        <v>44.19</v>
      </c>
      <c r="N68" s="135">
        <v>29.5</v>
      </c>
      <c r="O68" s="135">
        <v>29.5</v>
      </c>
      <c r="P68" s="135">
        <v>29.5</v>
      </c>
      <c r="Q68">
        <v>7.3</v>
      </c>
      <c r="R68">
        <v>45.42</v>
      </c>
      <c r="S68">
        <v>0</v>
      </c>
      <c r="T68">
        <v>52.52</v>
      </c>
      <c r="U68">
        <v>17.510000000000002</v>
      </c>
      <c r="V68">
        <v>17.5</v>
      </c>
      <c r="W68">
        <v>129.22999999999999</v>
      </c>
      <c r="X68">
        <v>25.85</v>
      </c>
      <c r="Y68">
        <v>52.76</v>
      </c>
      <c r="Z68">
        <v>25.42</v>
      </c>
      <c r="AA68">
        <v>41.34</v>
      </c>
      <c r="AB68">
        <v>20.66</v>
      </c>
      <c r="AC68">
        <v>12.45</v>
      </c>
      <c r="AD68">
        <v>38.83</v>
      </c>
      <c r="AE68">
        <v>38.83</v>
      </c>
    </row>
    <row r="69" spans="1:31">
      <c r="A69" t="s">
        <v>111</v>
      </c>
      <c r="B69" s="75">
        <v>185.28</v>
      </c>
      <c r="C69" s="75">
        <v>87.04</v>
      </c>
      <c r="D69" s="135">
        <f t="shared" si="1"/>
        <v>88.5</v>
      </c>
      <c r="E69" s="75"/>
      <c r="F69" s="78">
        <v>7.38</v>
      </c>
      <c r="G69" s="78">
        <v>7.38</v>
      </c>
      <c r="H69" s="78">
        <v>7.56</v>
      </c>
      <c r="I69">
        <v>35.22</v>
      </c>
      <c r="J69">
        <v>271.41000000000003</v>
      </c>
      <c r="K69">
        <v>96.51</v>
      </c>
      <c r="L69">
        <v>8.77</v>
      </c>
      <c r="M69">
        <v>44.13</v>
      </c>
      <c r="N69" s="135">
        <v>29.5</v>
      </c>
      <c r="O69" s="135">
        <v>29.5</v>
      </c>
      <c r="P69" s="135">
        <v>29.5</v>
      </c>
      <c r="Q69">
        <v>7.3</v>
      </c>
      <c r="R69">
        <v>36.75</v>
      </c>
      <c r="S69">
        <v>0</v>
      </c>
      <c r="T69">
        <v>52.9</v>
      </c>
      <c r="U69">
        <v>17.63</v>
      </c>
      <c r="V69">
        <v>17.63</v>
      </c>
      <c r="W69">
        <v>110.18</v>
      </c>
      <c r="X69">
        <v>22.04</v>
      </c>
      <c r="Y69">
        <v>47.1</v>
      </c>
      <c r="Z69">
        <v>21.59</v>
      </c>
      <c r="AA69">
        <v>37.340000000000003</v>
      </c>
      <c r="AB69">
        <v>18.66</v>
      </c>
      <c r="AC69">
        <v>12.62</v>
      </c>
      <c r="AD69">
        <v>38.76</v>
      </c>
      <c r="AE69">
        <v>38.76</v>
      </c>
    </row>
    <row r="70" spans="1:31">
      <c r="A70" t="s">
        <v>112</v>
      </c>
      <c r="B70" s="75">
        <v>185.28</v>
      </c>
      <c r="C70" s="75">
        <v>87.04</v>
      </c>
      <c r="D70" s="135">
        <f t="shared" si="1"/>
        <v>88.5</v>
      </c>
      <c r="E70" s="75"/>
      <c r="F70" s="78">
        <v>6.15</v>
      </c>
      <c r="G70" s="78">
        <v>6.15</v>
      </c>
      <c r="H70" s="78">
        <v>6.3</v>
      </c>
      <c r="I70">
        <v>35.22</v>
      </c>
      <c r="J70">
        <v>271.41000000000003</v>
      </c>
      <c r="K70">
        <v>96.51</v>
      </c>
      <c r="L70">
        <v>8.77</v>
      </c>
      <c r="M70">
        <v>44.1</v>
      </c>
      <c r="N70" s="135">
        <v>31.06</v>
      </c>
      <c r="O70" s="135">
        <v>26.38</v>
      </c>
      <c r="P70" s="135">
        <v>31.06</v>
      </c>
      <c r="Q70">
        <v>7.3</v>
      </c>
      <c r="R70">
        <v>28.67</v>
      </c>
      <c r="S70">
        <v>0</v>
      </c>
      <c r="T70">
        <v>53.35</v>
      </c>
      <c r="U70">
        <v>17.78</v>
      </c>
      <c r="V70">
        <v>17.79</v>
      </c>
      <c r="W70">
        <v>90.8</v>
      </c>
      <c r="X70">
        <v>18.16</v>
      </c>
      <c r="Y70">
        <v>40.770000000000003</v>
      </c>
      <c r="Z70">
        <v>17.86</v>
      </c>
      <c r="AA70">
        <v>32.67</v>
      </c>
      <c r="AB70">
        <v>16.329999999999998</v>
      </c>
      <c r="AC70">
        <v>11.68</v>
      </c>
      <c r="AD70">
        <v>38.17</v>
      </c>
      <c r="AE70">
        <v>38.17</v>
      </c>
    </row>
    <row r="71" spans="1:31">
      <c r="A71" t="s">
        <v>113</v>
      </c>
      <c r="B71" s="75">
        <v>185.28</v>
      </c>
      <c r="C71" s="75">
        <v>87.04</v>
      </c>
      <c r="D71" s="135">
        <f t="shared" si="1"/>
        <v>85.5</v>
      </c>
      <c r="E71" s="75"/>
      <c r="F71" s="78">
        <v>4.9400000000000004</v>
      </c>
      <c r="G71" s="78">
        <v>4.9400000000000004</v>
      </c>
      <c r="H71" s="78">
        <v>5.0599999999999996</v>
      </c>
      <c r="I71">
        <v>35.22</v>
      </c>
      <c r="J71">
        <v>271.41000000000003</v>
      </c>
      <c r="K71">
        <v>96.51</v>
      </c>
      <c r="L71">
        <v>8.93</v>
      </c>
      <c r="M71">
        <v>44.05</v>
      </c>
      <c r="N71" s="135">
        <v>33</v>
      </c>
      <c r="O71" s="135">
        <v>19.5</v>
      </c>
      <c r="P71" s="135">
        <v>33</v>
      </c>
      <c r="Q71">
        <v>7.06</v>
      </c>
      <c r="R71">
        <v>21.11</v>
      </c>
      <c r="S71">
        <v>0</v>
      </c>
      <c r="T71">
        <v>53.4</v>
      </c>
      <c r="U71">
        <v>17.8</v>
      </c>
      <c r="V71">
        <v>17.8</v>
      </c>
      <c r="W71">
        <v>71.59</v>
      </c>
      <c r="X71">
        <v>14.32</v>
      </c>
      <c r="Y71">
        <v>34.19</v>
      </c>
      <c r="Z71">
        <v>14.26</v>
      </c>
      <c r="AA71">
        <v>26.67</v>
      </c>
      <c r="AB71">
        <v>13.33</v>
      </c>
      <c r="AC71">
        <v>11.71</v>
      </c>
      <c r="AD71">
        <v>37.119999999999997</v>
      </c>
      <c r="AE71">
        <v>37.119999999999997</v>
      </c>
    </row>
    <row r="72" spans="1:31">
      <c r="A72" t="s">
        <v>114</v>
      </c>
      <c r="B72" s="75">
        <v>185.28</v>
      </c>
      <c r="C72" s="75">
        <v>87.04</v>
      </c>
      <c r="D72" s="135">
        <f t="shared" si="1"/>
        <v>64.900000000000006</v>
      </c>
      <c r="E72" s="75"/>
      <c r="F72" s="78">
        <v>3.67</v>
      </c>
      <c r="G72" s="78">
        <v>3.67</v>
      </c>
      <c r="H72" s="78">
        <v>3.75</v>
      </c>
      <c r="I72">
        <v>35.22</v>
      </c>
      <c r="J72">
        <v>271.41000000000003</v>
      </c>
      <c r="K72">
        <v>96.51</v>
      </c>
      <c r="L72">
        <v>8.93</v>
      </c>
      <c r="M72">
        <v>44.21</v>
      </c>
      <c r="N72" s="135">
        <v>25.35</v>
      </c>
      <c r="O72" s="135">
        <v>13.68</v>
      </c>
      <c r="P72" s="135">
        <v>25.87</v>
      </c>
      <c r="Q72">
        <v>7.06</v>
      </c>
      <c r="R72">
        <v>14.24</v>
      </c>
      <c r="S72">
        <v>0</v>
      </c>
      <c r="T72">
        <v>53.83</v>
      </c>
      <c r="U72">
        <v>17.940000000000001</v>
      </c>
      <c r="V72">
        <v>17.95</v>
      </c>
      <c r="W72">
        <v>53.19</v>
      </c>
      <c r="X72">
        <v>10.64</v>
      </c>
      <c r="Y72">
        <v>26.46</v>
      </c>
      <c r="Z72">
        <v>10.83</v>
      </c>
      <c r="AA72">
        <v>20</v>
      </c>
      <c r="AB72">
        <v>10</v>
      </c>
      <c r="AC72">
        <v>11.72</v>
      </c>
      <c r="AD72">
        <v>36.130000000000003</v>
      </c>
      <c r="AE72">
        <v>36.130000000000003</v>
      </c>
    </row>
    <row r="73" spans="1:31">
      <c r="A73" t="s">
        <v>115</v>
      </c>
      <c r="B73" s="75">
        <v>185.28</v>
      </c>
      <c r="C73" s="75">
        <v>87.04</v>
      </c>
      <c r="D73" s="135">
        <f t="shared" si="1"/>
        <v>40.06</v>
      </c>
      <c r="E73" s="75"/>
      <c r="F73" s="78">
        <v>2.52</v>
      </c>
      <c r="G73" s="78">
        <v>2.52</v>
      </c>
      <c r="H73" s="78">
        <v>2.59</v>
      </c>
      <c r="I73">
        <v>57.96</v>
      </c>
      <c r="J73">
        <v>271.41000000000003</v>
      </c>
      <c r="K73">
        <v>96.51</v>
      </c>
      <c r="L73">
        <v>8.93</v>
      </c>
      <c r="M73">
        <v>44.07</v>
      </c>
      <c r="N73" s="135">
        <v>15.84</v>
      </c>
      <c r="O73" s="135">
        <v>8.0500000000000007</v>
      </c>
      <c r="P73" s="135">
        <v>16.170000000000002</v>
      </c>
      <c r="Q73">
        <v>7.06</v>
      </c>
      <c r="R73">
        <v>7.8</v>
      </c>
      <c r="S73">
        <v>0</v>
      </c>
      <c r="T73">
        <v>53.65</v>
      </c>
      <c r="U73">
        <v>17.88</v>
      </c>
      <c r="V73">
        <v>17.89</v>
      </c>
      <c r="W73">
        <v>36.68</v>
      </c>
      <c r="X73">
        <v>7.33</v>
      </c>
      <c r="Y73">
        <v>19.329999999999998</v>
      </c>
      <c r="Z73">
        <v>7.47</v>
      </c>
      <c r="AA73">
        <v>14.67</v>
      </c>
      <c r="AB73">
        <v>7.33</v>
      </c>
      <c r="AC73">
        <v>11.7</v>
      </c>
      <c r="AD73">
        <v>35.18</v>
      </c>
      <c r="AE73">
        <v>35.18</v>
      </c>
    </row>
    <row r="74" spans="1:31">
      <c r="A74" t="s">
        <v>116</v>
      </c>
      <c r="B74" s="75">
        <v>185.28</v>
      </c>
      <c r="C74" s="75">
        <v>87.04</v>
      </c>
      <c r="D74" s="135">
        <f t="shared" si="1"/>
        <v>19.809999999999999</v>
      </c>
      <c r="E74" s="75"/>
      <c r="F74" s="78">
        <v>1.53</v>
      </c>
      <c r="G74" s="78">
        <v>1.53</v>
      </c>
      <c r="H74" s="78">
        <v>1.57</v>
      </c>
      <c r="I74">
        <v>57.96</v>
      </c>
      <c r="J74">
        <v>271.41000000000003</v>
      </c>
      <c r="K74">
        <v>96.51</v>
      </c>
      <c r="L74">
        <v>8.93</v>
      </c>
      <c r="M74">
        <v>44.08</v>
      </c>
      <c r="N74" s="135">
        <v>8.75</v>
      </c>
      <c r="O74" s="135">
        <v>2.13</v>
      </c>
      <c r="P74" s="135">
        <v>8.93</v>
      </c>
      <c r="Q74">
        <v>7.06</v>
      </c>
      <c r="R74">
        <v>1.89</v>
      </c>
      <c r="S74">
        <v>0</v>
      </c>
      <c r="T74">
        <v>53.1</v>
      </c>
      <c r="U74">
        <v>17.7</v>
      </c>
      <c r="V74">
        <v>17.7</v>
      </c>
      <c r="W74">
        <v>22.89</v>
      </c>
      <c r="X74">
        <v>4.58</v>
      </c>
      <c r="Y74">
        <v>15</v>
      </c>
      <c r="Z74">
        <v>6.5</v>
      </c>
      <c r="AA74">
        <v>8.67</v>
      </c>
      <c r="AB74">
        <v>4.33</v>
      </c>
      <c r="AC74">
        <v>11.66</v>
      </c>
      <c r="AD74">
        <v>34.18</v>
      </c>
      <c r="AE74">
        <v>34.18</v>
      </c>
    </row>
    <row r="75" spans="1:31">
      <c r="A75" t="s">
        <v>117</v>
      </c>
      <c r="B75" s="75">
        <v>185.28</v>
      </c>
      <c r="C75" s="75">
        <v>87.04</v>
      </c>
      <c r="D75" s="135">
        <f t="shared" si="1"/>
        <v>0</v>
      </c>
      <c r="E75" s="75"/>
      <c r="F75" s="78">
        <v>0.77</v>
      </c>
      <c r="G75" s="78">
        <v>0.77</v>
      </c>
      <c r="H75" s="78">
        <v>0.79</v>
      </c>
      <c r="I75">
        <v>57.96</v>
      </c>
      <c r="J75">
        <v>271.41000000000003</v>
      </c>
      <c r="K75">
        <v>96.51</v>
      </c>
      <c r="L75">
        <v>8.39</v>
      </c>
      <c r="M75">
        <v>44.15</v>
      </c>
      <c r="N75" s="135">
        <v>0</v>
      </c>
      <c r="O75" s="135">
        <v>0</v>
      </c>
      <c r="P75" s="135">
        <v>0</v>
      </c>
      <c r="Q75">
        <v>7.06</v>
      </c>
      <c r="R75">
        <v>0</v>
      </c>
      <c r="S75">
        <v>5.57</v>
      </c>
      <c r="T75">
        <v>53.1</v>
      </c>
      <c r="U75">
        <v>17.7</v>
      </c>
      <c r="V75">
        <v>17.7</v>
      </c>
      <c r="W75">
        <v>12.66</v>
      </c>
      <c r="X75">
        <v>2.5299999999999998</v>
      </c>
      <c r="Y75">
        <v>12</v>
      </c>
      <c r="Z75">
        <v>5.61</v>
      </c>
      <c r="AA75">
        <v>5.33</v>
      </c>
      <c r="AB75">
        <v>2.67</v>
      </c>
      <c r="AC75">
        <v>9</v>
      </c>
      <c r="AD75">
        <v>33.43</v>
      </c>
      <c r="AE75">
        <v>33.43</v>
      </c>
    </row>
    <row r="76" spans="1:31">
      <c r="A76" t="s">
        <v>118</v>
      </c>
      <c r="B76" s="75">
        <v>185.28</v>
      </c>
      <c r="C76" s="75">
        <v>87.04</v>
      </c>
      <c r="D76" s="135">
        <f t="shared" si="1"/>
        <v>0</v>
      </c>
      <c r="E76" s="75"/>
      <c r="F76" s="78">
        <v>0.26</v>
      </c>
      <c r="G76" s="78">
        <v>0.26</v>
      </c>
      <c r="H76" s="78">
        <v>0.26</v>
      </c>
      <c r="I76">
        <v>57.96</v>
      </c>
      <c r="J76">
        <v>271.41000000000003</v>
      </c>
      <c r="K76">
        <v>96.51</v>
      </c>
      <c r="L76">
        <v>8.39</v>
      </c>
      <c r="M76">
        <v>44.17</v>
      </c>
      <c r="N76" s="135">
        <v>0</v>
      </c>
      <c r="O76" s="135">
        <v>0</v>
      </c>
      <c r="P76" s="135">
        <v>0</v>
      </c>
      <c r="Q76">
        <v>7.06</v>
      </c>
      <c r="R76">
        <v>0</v>
      </c>
      <c r="S76">
        <v>6.49</v>
      </c>
      <c r="T76">
        <v>43.27</v>
      </c>
      <c r="U76">
        <v>14.42</v>
      </c>
      <c r="V76">
        <v>14.42</v>
      </c>
      <c r="W76">
        <v>5.91</v>
      </c>
      <c r="X76">
        <v>1.18</v>
      </c>
      <c r="Y76">
        <v>9.67</v>
      </c>
      <c r="Z76">
        <v>2.5099999999999998</v>
      </c>
      <c r="AA76">
        <v>2</v>
      </c>
      <c r="AB76">
        <v>1</v>
      </c>
      <c r="AC76">
        <v>8.91</v>
      </c>
      <c r="AD76">
        <v>32.700000000000003</v>
      </c>
      <c r="AE76">
        <v>32.700000000000003</v>
      </c>
    </row>
    <row r="77" spans="1:31">
      <c r="A77" t="s">
        <v>119</v>
      </c>
      <c r="B77" s="75">
        <v>185.28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57.96</v>
      </c>
      <c r="J77">
        <v>271.41000000000003</v>
      </c>
      <c r="K77">
        <v>96.51</v>
      </c>
      <c r="L77">
        <v>8.39</v>
      </c>
      <c r="M77">
        <v>44.03</v>
      </c>
      <c r="N77" s="135">
        <v>0</v>
      </c>
      <c r="O77" s="135">
        <v>0</v>
      </c>
      <c r="P77" s="135">
        <v>0</v>
      </c>
      <c r="Q77">
        <v>7.06</v>
      </c>
      <c r="R77">
        <v>0</v>
      </c>
      <c r="S77">
        <v>7.7</v>
      </c>
      <c r="T77">
        <v>42.23</v>
      </c>
      <c r="U77">
        <v>14.08</v>
      </c>
      <c r="V77">
        <v>14.07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8.66</v>
      </c>
      <c r="AD77">
        <v>33.979999999999997</v>
      </c>
      <c r="AE77">
        <v>33.979999999999997</v>
      </c>
    </row>
    <row r="78" spans="1:31">
      <c r="A78" t="s">
        <v>120</v>
      </c>
      <c r="B78" s="75">
        <v>185.28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57.96</v>
      </c>
      <c r="J78">
        <v>271.41000000000003</v>
      </c>
      <c r="K78">
        <v>96.51</v>
      </c>
      <c r="L78">
        <v>8.39</v>
      </c>
      <c r="M78">
        <v>44.15</v>
      </c>
      <c r="N78" s="135">
        <v>0</v>
      </c>
      <c r="O78" s="135">
        <v>0</v>
      </c>
      <c r="P78" s="135">
        <v>0</v>
      </c>
      <c r="Q78">
        <v>7.06</v>
      </c>
      <c r="R78">
        <v>0</v>
      </c>
      <c r="S78">
        <v>7.7</v>
      </c>
      <c r="T78">
        <v>41.16</v>
      </c>
      <c r="U78">
        <v>13.72</v>
      </c>
      <c r="V78">
        <v>13.72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8.3800000000000008</v>
      </c>
      <c r="AD78">
        <v>33.21</v>
      </c>
      <c r="AE78">
        <v>33.21</v>
      </c>
    </row>
    <row r="79" spans="1:31">
      <c r="A79" t="s">
        <v>121</v>
      </c>
      <c r="B79" s="75">
        <v>185.28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57.96</v>
      </c>
      <c r="J79">
        <v>271.41000000000003</v>
      </c>
      <c r="K79">
        <v>96.51</v>
      </c>
      <c r="L79">
        <v>8.39</v>
      </c>
      <c r="M79">
        <v>44.16</v>
      </c>
      <c r="N79" s="135">
        <v>0</v>
      </c>
      <c r="O79" s="135">
        <v>0</v>
      </c>
      <c r="P79" s="135">
        <v>0</v>
      </c>
      <c r="Q79">
        <v>7.06</v>
      </c>
      <c r="R79">
        <v>0</v>
      </c>
      <c r="S79">
        <v>7.7</v>
      </c>
      <c r="T79">
        <v>40.18</v>
      </c>
      <c r="U79">
        <v>13.39</v>
      </c>
      <c r="V79">
        <v>13.4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8.07</v>
      </c>
      <c r="AD79">
        <v>32.94</v>
      </c>
      <c r="AE79">
        <v>32.94</v>
      </c>
    </row>
    <row r="80" spans="1:31">
      <c r="A80" t="s">
        <v>122</v>
      </c>
      <c r="B80" s="75">
        <v>185.28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57.96</v>
      </c>
      <c r="J80">
        <v>271.41000000000003</v>
      </c>
      <c r="K80">
        <v>96.51</v>
      </c>
      <c r="L80">
        <v>8.39</v>
      </c>
      <c r="M80">
        <v>44.11</v>
      </c>
      <c r="N80" s="135">
        <v>0</v>
      </c>
      <c r="O80" s="135">
        <v>0</v>
      </c>
      <c r="P80" s="135">
        <v>0</v>
      </c>
      <c r="Q80">
        <v>7.06</v>
      </c>
      <c r="R80">
        <v>0</v>
      </c>
      <c r="S80">
        <v>7.7</v>
      </c>
      <c r="T80">
        <v>39.17</v>
      </c>
      <c r="U80">
        <v>13.06</v>
      </c>
      <c r="V80">
        <v>13.05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7.72</v>
      </c>
      <c r="AD80">
        <v>32.72</v>
      </c>
      <c r="AE80">
        <v>32.72</v>
      </c>
    </row>
    <row r="81" spans="1:31">
      <c r="A81" t="s">
        <v>123</v>
      </c>
      <c r="B81" s="75">
        <v>185.28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57.96</v>
      </c>
      <c r="J81">
        <v>271.41000000000003</v>
      </c>
      <c r="K81">
        <v>96.51</v>
      </c>
      <c r="L81">
        <v>8.39</v>
      </c>
      <c r="M81">
        <v>44.09</v>
      </c>
      <c r="N81" s="135">
        <v>0</v>
      </c>
      <c r="O81" s="135">
        <v>0</v>
      </c>
      <c r="P81" s="135">
        <v>0</v>
      </c>
      <c r="Q81">
        <v>7.06</v>
      </c>
      <c r="R81">
        <v>0</v>
      </c>
      <c r="S81">
        <v>7.7</v>
      </c>
      <c r="T81">
        <v>38.46</v>
      </c>
      <c r="U81">
        <v>12.82</v>
      </c>
      <c r="V81">
        <v>12.81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7.21</v>
      </c>
      <c r="AD81">
        <v>31.73</v>
      </c>
      <c r="AE81">
        <v>31.73</v>
      </c>
    </row>
    <row r="82" spans="1:31">
      <c r="A82" t="s">
        <v>124</v>
      </c>
      <c r="B82" s="75">
        <v>185.28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57.96</v>
      </c>
      <c r="J82">
        <v>271.41000000000003</v>
      </c>
      <c r="K82">
        <v>96.51</v>
      </c>
      <c r="L82">
        <v>8.39</v>
      </c>
      <c r="M82">
        <v>44.15</v>
      </c>
      <c r="N82" s="135">
        <v>0</v>
      </c>
      <c r="O82" s="135">
        <v>0</v>
      </c>
      <c r="P82" s="135">
        <v>0</v>
      </c>
      <c r="Q82">
        <v>7.06</v>
      </c>
      <c r="R82">
        <v>0</v>
      </c>
      <c r="S82">
        <v>7.7</v>
      </c>
      <c r="T82">
        <v>37.51</v>
      </c>
      <c r="U82">
        <v>12.5</v>
      </c>
      <c r="V82">
        <v>12.51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6.72</v>
      </c>
      <c r="AD82">
        <v>31.04</v>
      </c>
      <c r="AE82">
        <v>31.04</v>
      </c>
    </row>
    <row r="83" spans="1:31">
      <c r="A83" t="s">
        <v>125</v>
      </c>
      <c r="B83" s="75">
        <v>185.28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57.96</v>
      </c>
      <c r="J83">
        <v>271.41000000000003</v>
      </c>
      <c r="K83">
        <v>96.51</v>
      </c>
      <c r="L83">
        <v>8.31</v>
      </c>
      <c r="M83">
        <v>44.15</v>
      </c>
      <c r="N83" s="135">
        <v>0</v>
      </c>
      <c r="O83" s="135">
        <v>0</v>
      </c>
      <c r="P83" s="135">
        <v>0</v>
      </c>
      <c r="Q83">
        <v>6.91</v>
      </c>
      <c r="R83">
        <v>0</v>
      </c>
      <c r="S83">
        <v>6.13</v>
      </c>
      <c r="T83">
        <v>36.71</v>
      </c>
      <c r="U83">
        <v>12.24</v>
      </c>
      <c r="V83">
        <v>12.23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7.89</v>
      </c>
      <c r="AD83">
        <v>29.19</v>
      </c>
      <c r="AE83">
        <v>29.19</v>
      </c>
    </row>
    <row r="84" spans="1:31">
      <c r="A84" t="s">
        <v>126</v>
      </c>
      <c r="B84" s="75">
        <v>185.28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57.96</v>
      </c>
      <c r="J84">
        <v>271.41000000000003</v>
      </c>
      <c r="K84">
        <v>96.51</v>
      </c>
      <c r="L84">
        <v>8.31</v>
      </c>
      <c r="M84">
        <v>44.22</v>
      </c>
      <c r="N84" s="135">
        <v>0</v>
      </c>
      <c r="O84" s="135">
        <v>0</v>
      </c>
      <c r="P84" s="135">
        <v>0</v>
      </c>
      <c r="Q84">
        <v>6.91</v>
      </c>
      <c r="R84">
        <v>0</v>
      </c>
      <c r="S84">
        <v>6.13</v>
      </c>
      <c r="T84">
        <v>35.880000000000003</v>
      </c>
      <c r="U84">
        <v>11.96</v>
      </c>
      <c r="V84">
        <v>11.95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7.37</v>
      </c>
      <c r="AD84">
        <v>28.99</v>
      </c>
      <c r="AE84">
        <v>28.99</v>
      </c>
    </row>
    <row r="85" spans="1:31">
      <c r="A85" t="s">
        <v>127</v>
      </c>
      <c r="B85" s="75">
        <v>185.28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57.96</v>
      </c>
      <c r="J85">
        <v>271.41000000000003</v>
      </c>
      <c r="K85">
        <v>96.51</v>
      </c>
      <c r="L85">
        <v>8.31</v>
      </c>
      <c r="M85">
        <v>44.2</v>
      </c>
      <c r="N85" s="135">
        <v>0</v>
      </c>
      <c r="O85" s="135">
        <v>0</v>
      </c>
      <c r="P85" s="135">
        <v>0</v>
      </c>
      <c r="Q85">
        <v>6.91</v>
      </c>
      <c r="R85">
        <v>0</v>
      </c>
      <c r="S85">
        <v>6.13</v>
      </c>
      <c r="T85">
        <v>34.58</v>
      </c>
      <c r="U85">
        <v>11.53</v>
      </c>
      <c r="V85">
        <v>11.53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7.13</v>
      </c>
      <c r="AD85">
        <v>28.73</v>
      </c>
      <c r="AE85">
        <v>28.73</v>
      </c>
    </row>
    <row r="86" spans="1:31">
      <c r="A86" t="s">
        <v>128</v>
      </c>
      <c r="B86" s="75">
        <v>185.28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57.96</v>
      </c>
      <c r="J86">
        <v>271.41000000000003</v>
      </c>
      <c r="K86">
        <v>96.51</v>
      </c>
      <c r="L86">
        <v>8.31</v>
      </c>
      <c r="M86">
        <v>44.08</v>
      </c>
      <c r="N86" s="135">
        <v>0</v>
      </c>
      <c r="O86" s="135">
        <v>0</v>
      </c>
      <c r="P86" s="135">
        <v>0</v>
      </c>
      <c r="Q86">
        <v>6.91</v>
      </c>
      <c r="R86">
        <v>0</v>
      </c>
      <c r="S86">
        <v>6.13</v>
      </c>
      <c r="T86">
        <v>33.65</v>
      </c>
      <c r="U86">
        <v>11.22</v>
      </c>
      <c r="V86">
        <v>11.2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6.88</v>
      </c>
      <c r="AD86">
        <v>28.41</v>
      </c>
      <c r="AE86">
        <v>28.41</v>
      </c>
    </row>
    <row r="87" spans="1:31">
      <c r="A87" t="s">
        <v>129</v>
      </c>
      <c r="B87" s="75">
        <v>185.28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57.96</v>
      </c>
      <c r="J87">
        <v>271.41000000000003</v>
      </c>
      <c r="K87">
        <v>96.51</v>
      </c>
      <c r="L87">
        <v>8.31</v>
      </c>
      <c r="M87">
        <v>44.07</v>
      </c>
      <c r="N87" s="135">
        <v>0</v>
      </c>
      <c r="O87" s="135">
        <v>0</v>
      </c>
      <c r="P87" s="135">
        <v>0</v>
      </c>
      <c r="Q87">
        <v>6.91</v>
      </c>
      <c r="R87">
        <v>0</v>
      </c>
      <c r="S87">
        <v>6.03</v>
      </c>
      <c r="T87">
        <v>29.29</v>
      </c>
      <c r="U87">
        <v>9.76</v>
      </c>
      <c r="V87">
        <v>9.77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6.59</v>
      </c>
      <c r="AD87">
        <v>28.23</v>
      </c>
      <c r="AE87">
        <v>28.23</v>
      </c>
    </row>
    <row r="88" spans="1:31">
      <c r="A88" t="s">
        <v>130</v>
      </c>
      <c r="B88" s="75">
        <v>185.28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57.96</v>
      </c>
      <c r="J88">
        <v>271.41000000000003</v>
      </c>
      <c r="K88">
        <v>96.51</v>
      </c>
      <c r="L88">
        <v>8.31</v>
      </c>
      <c r="M88">
        <v>44.16</v>
      </c>
      <c r="N88" s="135">
        <v>0</v>
      </c>
      <c r="O88" s="135">
        <v>0</v>
      </c>
      <c r="P88" s="135">
        <v>0</v>
      </c>
      <c r="Q88">
        <v>6.91</v>
      </c>
      <c r="R88">
        <v>0</v>
      </c>
      <c r="S88">
        <v>6.03</v>
      </c>
      <c r="T88">
        <v>28.83</v>
      </c>
      <c r="U88">
        <v>9.61</v>
      </c>
      <c r="V88">
        <v>9.61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6.33</v>
      </c>
      <c r="AD88">
        <v>28</v>
      </c>
      <c r="AE88">
        <v>28</v>
      </c>
    </row>
    <row r="89" spans="1:31">
      <c r="A89" t="s">
        <v>131</v>
      </c>
      <c r="B89" s="75">
        <v>208.44</v>
      </c>
      <c r="C89" s="75">
        <v>87.04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33.15</v>
      </c>
      <c r="J89">
        <v>271.41000000000003</v>
      </c>
      <c r="K89">
        <v>96.51</v>
      </c>
      <c r="L89">
        <v>8.31</v>
      </c>
      <c r="M89">
        <v>44.15</v>
      </c>
      <c r="N89" s="135">
        <v>0</v>
      </c>
      <c r="O89" s="135">
        <v>0</v>
      </c>
      <c r="P89" s="135">
        <v>0</v>
      </c>
      <c r="Q89">
        <v>6.91</v>
      </c>
      <c r="R89">
        <v>0</v>
      </c>
      <c r="S89">
        <v>6.03</v>
      </c>
      <c r="T89">
        <v>28.78</v>
      </c>
      <c r="U89">
        <v>9.59</v>
      </c>
      <c r="V89">
        <v>9.6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5.31</v>
      </c>
      <c r="AD89">
        <v>27.68</v>
      </c>
      <c r="AE89">
        <v>27.68</v>
      </c>
    </row>
    <row r="90" spans="1:31">
      <c r="A90" t="s">
        <v>132</v>
      </c>
      <c r="B90" s="75">
        <v>208.44</v>
      </c>
      <c r="C90" s="75">
        <v>87.04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33.15</v>
      </c>
      <c r="J90">
        <v>271.41000000000003</v>
      </c>
      <c r="K90">
        <v>96.51</v>
      </c>
      <c r="L90">
        <v>8.31</v>
      </c>
      <c r="M90">
        <v>44.02</v>
      </c>
      <c r="N90" s="135">
        <v>0</v>
      </c>
      <c r="O90" s="135">
        <v>0</v>
      </c>
      <c r="P90" s="135">
        <v>0</v>
      </c>
      <c r="Q90">
        <v>6.91</v>
      </c>
      <c r="R90">
        <v>0</v>
      </c>
      <c r="S90">
        <v>6.03</v>
      </c>
      <c r="T90">
        <v>28.66</v>
      </c>
      <c r="U90">
        <v>9.5500000000000007</v>
      </c>
      <c r="V90">
        <v>9.5500000000000007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5.28</v>
      </c>
      <c r="AD90">
        <v>27.4</v>
      </c>
      <c r="AE90">
        <v>27.4</v>
      </c>
    </row>
    <row r="91" spans="1:31">
      <c r="A91" t="s">
        <v>133</v>
      </c>
      <c r="B91" s="75">
        <v>208.44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33.15</v>
      </c>
      <c r="J91">
        <v>271.41000000000003</v>
      </c>
      <c r="K91">
        <v>96.51</v>
      </c>
      <c r="L91">
        <v>8.15</v>
      </c>
      <c r="M91">
        <v>44.03</v>
      </c>
      <c r="N91" s="135">
        <v>0</v>
      </c>
      <c r="O91" s="135">
        <v>0</v>
      </c>
      <c r="P91" s="135">
        <v>0</v>
      </c>
      <c r="Q91">
        <v>6.91</v>
      </c>
      <c r="R91">
        <v>0</v>
      </c>
      <c r="S91">
        <v>5.93</v>
      </c>
      <c r="T91">
        <v>28.8</v>
      </c>
      <c r="U91">
        <v>9.6</v>
      </c>
      <c r="V91">
        <v>9.59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5.28</v>
      </c>
      <c r="AD91">
        <v>27.86</v>
      </c>
      <c r="AE91">
        <v>27.86</v>
      </c>
    </row>
    <row r="92" spans="1:31">
      <c r="A92" t="s">
        <v>134</v>
      </c>
      <c r="B92" s="75">
        <v>208.44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33.15</v>
      </c>
      <c r="J92">
        <v>271.41000000000003</v>
      </c>
      <c r="K92">
        <v>96.51</v>
      </c>
      <c r="L92">
        <v>8.15</v>
      </c>
      <c r="M92">
        <v>44.19</v>
      </c>
      <c r="N92" s="135">
        <v>0</v>
      </c>
      <c r="O92" s="135">
        <v>0</v>
      </c>
      <c r="P92" s="135">
        <v>0</v>
      </c>
      <c r="Q92">
        <v>6.91</v>
      </c>
      <c r="R92">
        <v>0</v>
      </c>
      <c r="S92">
        <v>5.93</v>
      </c>
      <c r="T92">
        <v>28.6</v>
      </c>
      <c r="U92">
        <v>9.5299999999999994</v>
      </c>
      <c r="V92">
        <v>9.5500000000000007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5.28</v>
      </c>
      <c r="AD92">
        <v>28.31</v>
      </c>
      <c r="AE92">
        <v>28.31</v>
      </c>
    </row>
    <row r="93" spans="1:31">
      <c r="A93" t="s">
        <v>135</v>
      </c>
      <c r="B93" s="75">
        <v>208.44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33.15</v>
      </c>
      <c r="J93">
        <v>271.41000000000003</v>
      </c>
      <c r="K93">
        <v>96.51</v>
      </c>
      <c r="L93">
        <v>8.15</v>
      </c>
      <c r="M93">
        <v>44.05</v>
      </c>
      <c r="N93" s="135">
        <v>0</v>
      </c>
      <c r="O93" s="135">
        <v>0</v>
      </c>
      <c r="P93" s="135">
        <v>0</v>
      </c>
      <c r="Q93">
        <v>6.91</v>
      </c>
      <c r="R93">
        <v>0</v>
      </c>
      <c r="S93">
        <v>5.93</v>
      </c>
      <c r="T93">
        <v>28.57</v>
      </c>
      <c r="U93">
        <v>9.52</v>
      </c>
      <c r="V93">
        <v>9.5299999999999994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5.44</v>
      </c>
      <c r="AD93">
        <v>28.81</v>
      </c>
      <c r="AE93">
        <v>28.81</v>
      </c>
    </row>
    <row r="94" spans="1:31">
      <c r="A94" t="s">
        <v>136</v>
      </c>
      <c r="B94" s="75">
        <v>208.44</v>
      </c>
      <c r="C94" s="75">
        <v>87.04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33.15</v>
      </c>
      <c r="J94">
        <v>271.41000000000003</v>
      </c>
      <c r="K94">
        <v>96.51</v>
      </c>
      <c r="L94">
        <v>8.15</v>
      </c>
      <c r="M94">
        <v>44.08</v>
      </c>
      <c r="N94" s="135">
        <v>0</v>
      </c>
      <c r="O94" s="135">
        <v>0</v>
      </c>
      <c r="P94" s="135">
        <v>0</v>
      </c>
      <c r="Q94">
        <v>6.91</v>
      </c>
      <c r="R94">
        <v>0</v>
      </c>
      <c r="S94">
        <v>5.93</v>
      </c>
      <c r="T94">
        <v>28.53</v>
      </c>
      <c r="U94">
        <v>9.51</v>
      </c>
      <c r="V94">
        <v>9.52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5.61</v>
      </c>
      <c r="AD94">
        <v>29.36</v>
      </c>
      <c r="AE94">
        <v>29.36</v>
      </c>
    </row>
    <row r="95" spans="1:31">
      <c r="A95" t="s">
        <v>137</v>
      </c>
      <c r="B95" s="75">
        <v>208.44</v>
      </c>
      <c r="C95" s="75">
        <v>87.04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33.15</v>
      </c>
      <c r="J95">
        <v>271.41000000000003</v>
      </c>
      <c r="K95">
        <v>96.51</v>
      </c>
      <c r="L95">
        <v>8.15</v>
      </c>
      <c r="M95">
        <v>44.08</v>
      </c>
      <c r="N95" s="135">
        <v>0</v>
      </c>
      <c r="O95" s="135">
        <v>0</v>
      </c>
      <c r="P95" s="135">
        <v>0</v>
      </c>
      <c r="Q95">
        <v>6.91</v>
      </c>
      <c r="R95">
        <v>0</v>
      </c>
      <c r="S95">
        <v>5.85</v>
      </c>
      <c r="T95">
        <v>28.83</v>
      </c>
      <c r="U95">
        <v>9.61</v>
      </c>
      <c r="V95">
        <v>9.61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5.84</v>
      </c>
      <c r="AD95">
        <v>29.39</v>
      </c>
      <c r="AE95">
        <v>29.39</v>
      </c>
    </row>
    <row r="96" spans="1:31">
      <c r="A96" t="s">
        <v>138</v>
      </c>
      <c r="B96" s="75">
        <v>208.44</v>
      </c>
      <c r="C96" s="75">
        <v>87.04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33.15</v>
      </c>
      <c r="J96">
        <v>271.41000000000003</v>
      </c>
      <c r="K96">
        <v>96.51</v>
      </c>
      <c r="L96">
        <v>8.15</v>
      </c>
      <c r="M96">
        <v>44.19</v>
      </c>
      <c r="N96" s="135">
        <v>0</v>
      </c>
      <c r="O96" s="135">
        <v>0</v>
      </c>
      <c r="P96" s="135">
        <v>0</v>
      </c>
      <c r="Q96">
        <v>6.91</v>
      </c>
      <c r="R96">
        <v>0</v>
      </c>
      <c r="S96">
        <v>5.85</v>
      </c>
      <c r="T96">
        <v>28.89</v>
      </c>
      <c r="U96">
        <v>9.6300000000000008</v>
      </c>
      <c r="V96">
        <v>9.6199999999999992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6.05</v>
      </c>
      <c r="AD96">
        <v>29.42</v>
      </c>
      <c r="AE96">
        <v>29.42</v>
      </c>
    </row>
    <row r="97" spans="1:36">
      <c r="A97" t="s">
        <v>139</v>
      </c>
      <c r="B97" s="75">
        <v>208.44</v>
      </c>
      <c r="C97" s="75">
        <v>87.04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33.15</v>
      </c>
      <c r="J97">
        <v>271.41000000000003</v>
      </c>
      <c r="K97">
        <v>96.51</v>
      </c>
      <c r="L97">
        <v>8.15</v>
      </c>
      <c r="M97">
        <v>44.05</v>
      </c>
      <c r="N97" s="135">
        <v>0</v>
      </c>
      <c r="O97" s="135">
        <v>0</v>
      </c>
      <c r="P97" s="135">
        <v>0</v>
      </c>
      <c r="Q97">
        <v>6.91</v>
      </c>
      <c r="R97">
        <v>0</v>
      </c>
      <c r="S97">
        <v>5.85</v>
      </c>
      <c r="T97">
        <v>29.74</v>
      </c>
      <c r="U97">
        <v>9.91</v>
      </c>
      <c r="V97">
        <v>9.91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6.37</v>
      </c>
      <c r="AD97">
        <v>29.44</v>
      </c>
      <c r="AE97">
        <v>29.44</v>
      </c>
    </row>
    <row r="98" spans="1:36">
      <c r="A98" t="s">
        <v>140</v>
      </c>
      <c r="B98" s="75">
        <v>208.44</v>
      </c>
      <c r="C98" s="75">
        <v>87.04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33.15</v>
      </c>
      <c r="J98">
        <v>271.41000000000003</v>
      </c>
      <c r="K98">
        <v>96.51</v>
      </c>
      <c r="L98">
        <v>8.15</v>
      </c>
      <c r="M98">
        <v>44.08</v>
      </c>
      <c r="N98" s="135">
        <v>0</v>
      </c>
      <c r="O98" s="135">
        <v>0</v>
      </c>
      <c r="P98" s="135">
        <v>0</v>
      </c>
      <c r="Q98">
        <v>6.91</v>
      </c>
      <c r="R98">
        <v>0</v>
      </c>
      <c r="S98">
        <v>5.85</v>
      </c>
      <c r="T98">
        <v>30.45</v>
      </c>
      <c r="U98">
        <v>10.15</v>
      </c>
      <c r="V98">
        <v>10.15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6.69</v>
      </c>
      <c r="AD98">
        <v>29.45</v>
      </c>
      <c r="AE98">
        <v>29.45</v>
      </c>
    </row>
    <row r="99" spans="1:36">
      <c r="A99" t="s">
        <v>141</v>
      </c>
      <c r="B99" s="75">
        <f>SUM(B3:B98)/4000</f>
        <v>4.5046200000000036</v>
      </c>
      <c r="C99" s="75">
        <f t="shared" ref="C99:L99" si="2">SUM(C3:C98)/4000</f>
        <v>1.8034675000000004</v>
      </c>
      <c r="D99" s="135">
        <f t="shared" ref="D99" si="3">SUM(D3:D98)/4000</f>
        <v>0.99128749999999999</v>
      </c>
      <c r="E99" s="75"/>
      <c r="F99" s="78">
        <f t="shared" si="2"/>
        <v>0.12847000000000003</v>
      </c>
      <c r="G99" s="78">
        <f t="shared" si="2"/>
        <v>0.12847000000000003</v>
      </c>
      <c r="H99" s="78">
        <f t="shared" si="2"/>
        <v>0.13166</v>
      </c>
      <c r="I99">
        <f t="shared" si="2"/>
        <v>0.94862999999999997</v>
      </c>
      <c r="J99">
        <f t="shared" si="2"/>
        <v>6.5138399999999974</v>
      </c>
      <c r="K99">
        <f t="shared" si="2"/>
        <v>2.0146575000000029</v>
      </c>
      <c r="L99">
        <f t="shared" si="2"/>
        <v>0.19845999999999978</v>
      </c>
      <c r="M99">
        <f t="shared" ref="M99:AB99" si="4">SUM(M3:M98)/4000</f>
        <v>1.0321125000000004</v>
      </c>
      <c r="N99" s="135">
        <f t="shared" si="4"/>
        <v>0.33534249999999993</v>
      </c>
      <c r="O99" s="135">
        <f t="shared" si="4"/>
        <v>0.32034750000000006</v>
      </c>
      <c r="P99" s="135">
        <f t="shared" si="4"/>
        <v>0.33559750000000005</v>
      </c>
      <c r="Q99">
        <f t="shared" si="4"/>
        <v>0.16954999999999984</v>
      </c>
      <c r="R99">
        <f t="shared" si="4"/>
        <v>0.9606524999999998</v>
      </c>
      <c r="S99">
        <f t="shared" si="4"/>
        <v>9.9705000000000016E-2</v>
      </c>
      <c r="T99">
        <f t="shared" si="4"/>
        <v>0.87119250000000004</v>
      </c>
      <c r="U99">
        <f t="shared" si="4"/>
        <v>0.2903925</v>
      </c>
      <c r="V99">
        <f t="shared" si="4"/>
        <v>0.29039749999999992</v>
      </c>
      <c r="W99">
        <f t="shared" si="4"/>
        <v>1.8691850000000003</v>
      </c>
      <c r="X99">
        <f t="shared" si="4"/>
        <v>0.37381999999999982</v>
      </c>
      <c r="Y99">
        <f t="shared" si="4"/>
        <v>0.68347249999999993</v>
      </c>
      <c r="Z99">
        <f t="shared" si="4"/>
        <v>0.35929999999999984</v>
      </c>
      <c r="AA99">
        <f t="shared" si="4"/>
        <v>0.68390750000000033</v>
      </c>
      <c r="AB99">
        <f t="shared" si="4"/>
        <v>0.34190749999999998</v>
      </c>
      <c r="AC99">
        <f t="shared" ref="AC99:AJ99" si="5">SUM(AC3:AC98)/4000</f>
        <v>0.16643250000000004</v>
      </c>
      <c r="AD99">
        <f t="shared" si="5"/>
        <v>0.67000999999999988</v>
      </c>
      <c r="AE99">
        <f t="shared" si="5"/>
        <v>0.67000999999999988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63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85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5.79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-5.79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26.3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-26.3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49.15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-49.15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65.149000000000001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-65.149000000000001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76.097999999999999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-76.097999999999999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74.278000000000006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-74.278000000000006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35.588000000000001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-35.588000000000001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0.15908824999999999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-0.15908824999999999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160.7855091244061</v>
      </c>
      <c r="L3">
        <v>126.9720478391242</v>
      </c>
      <c r="M3">
        <v>31.8860103626943</v>
      </c>
      <c r="N3">
        <v>51.880483418143541</v>
      </c>
      <c r="O3">
        <v>73.283333333333346</v>
      </c>
      <c r="P3">
        <v>27.534528751022837</v>
      </c>
      <c r="Q3">
        <v>9.5838081671415001</v>
      </c>
      <c r="R3">
        <v>18.615593768328441</v>
      </c>
      <c r="S3">
        <v>11.589686773940345</v>
      </c>
      <c r="T3">
        <v>0</v>
      </c>
      <c r="U3">
        <v>41.048745553267189</v>
      </c>
      <c r="V3">
        <v>6.2596363636363623</v>
      </c>
      <c r="W3">
        <v>18.664509756097562</v>
      </c>
      <c r="X3">
        <v>64.788837165820425</v>
      </c>
      <c r="Y3">
        <v>0</v>
      </c>
      <c r="Z3">
        <v>5.7568579200000007</v>
      </c>
      <c r="AA3">
        <v>18.736272</v>
      </c>
      <c r="AB3">
        <v>0</v>
      </c>
      <c r="AC3">
        <v>0</v>
      </c>
      <c r="AD3">
        <v>12.009792239999999</v>
      </c>
      <c r="AE3">
        <v>21.712535395200007</v>
      </c>
      <c r="AF3">
        <v>19.821500000000004</v>
      </c>
      <c r="AG3">
        <v>13.25204304</v>
      </c>
      <c r="AH3">
        <v>51.366416400000006</v>
      </c>
      <c r="AI3">
        <v>0</v>
      </c>
      <c r="AJ3">
        <v>0</v>
      </c>
      <c r="AK3">
        <v>22.296000000000003</v>
      </c>
      <c r="AL3">
        <v>26.006999999999994</v>
      </c>
      <c r="AM3">
        <v>6.9131360457142863</v>
      </c>
      <c r="AN3">
        <v>0</v>
      </c>
      <c r="AO3">
        <v>9.4261104000000007</v>
      </c>
      <c r="AP3">
        <v>5.6824135200000008</v>
      </c>
      <c r="AQ3">
        <v>32.359470000000002</v>
      </c>
      <c r="AR3">
        <v>23.274086399999998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32.396937500316504</v>
      </c>
      <c r="BB3">
        <f>SUM(B3:AZ3)-BA3</f>
        <v>893.2298292135539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160.7855091244061</v>
      </c>
      <c r="L4">
        <v>126.9720478391242</v>
      </c>
      <c r="M4">
        <v>31.8860103626943</v>
      </c>
      <c r="N4">
        <v>51.880483418143541</v>
      </c>
      <c r="O4">
        <v>73.283333333333346</v>
      </c>
      <c r="P4">
        <v>27.534528751022837</v>
      </c>
      <c r="Q4">
        <v>9.5838081671415001</v>
      </c>
      <c r="R4">
        <v>18.615593768328441</v>
      </c>
      <c r="S4">
        <v>11.589686773940345</v>
      </c>
      <c r="T4">
        <v>0</v>
      </c>
      <c r="U4">
        <v>41.048745553267189</v>
      </c>
      <c r="V4">
        <v>6.2596363636363623</v>
      </c>
      <c r="W4">
        <v>18.664509756097562</v>
      </c>
      <c r="X4">
        <v>64.788837165820425</v>
      </c>
      <c r="Y4">
        <v>0</v>
      </c>
      <c r="Z4">
        <v>5.7568579200000007</v>
      </c>
      <c r="AA4">
        <v>18.736272</v>
      </c>
      <c r="AB4">
        <v>0</v>
      </c>
      <c r="AC4">
        <v>0</v>
      </c>
      <c r="AD4">
        <v>12.009792239999999</v>
      </c>
      <c r="AE4">
        <v>21.712535395200007</v>
      </c>
      <c r="AF4">
        <v>19.821500000000004</v>
      </c>
      <c r="AG4">
        <v>13.25204304</v>
      </c>
      <c r="AH4">
        <v>51.366416400000006</v>
      </c>
      <c r="AI4">
        <v>0</v>
      </c>
      <c r="AJ4">
        <v>0</v>
      </c>
      <c r="AK4">
        <v>22.296000000000003</v>
      </c>
      <c r="AL4">
        <v>26.006999999999994</v>
      </c>
      <c r="AM4">
        <v>6.9131360457142863</v>
      </c>
      <c r="AN4">
        <v>0</v>
      </c>
      <c r="AO4">
        <v>9.4261104000000007</v>
      </c>
      <c r="AP4">
        <v>5.6824135200000008</v>
      </c>
      <c r="AQ4">
        <v>32.359470000000002</v>
      </c>
      <c r="AR4">
        <v>23.274086399999998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32.396937500316504</v>
      </c>
      <c r="BB4">
        <f t="shared" ref="BB4:BB67" si="0">SUM(B4:AZ4)-BA4</f>
        <v>893.2298292135539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160.7855091244061</v>
      </c>
      <c r="L5">
        <v>126.9720478391242</v>
      </c>
      <c r="M5">
        <v>31.8860103626943</v>
      </c>
      <c r="N5">
        <v>51.880483418143541</v>
      </c>
      <c r="O5">
        <v>73.283333333333346</v>
      </c>
      <c r="P5">
        <v>27.534528751022837</v>
      </c>
      <c r="Q5">
        <v>9.5838081671415001</v>
      </c>
      <c r="R5">
        <v>18.615593768328441</v>
      </c>
      <c r="S5">
        <v>11.589686773940345</v>
      </c>
      <c r="T5">
        <v>0</v>
      </c>
      <c r="U5">
        <v>41.048745553267189</v>
      </c>
      <c r="V5">
        <v>6.2596363636363623</v>
      </c>
      <c r="W5">
        <v>18.753206534991467</v>
      </c>
      <c r="X5">
        <v>64.788837165820425</v>
      </c>
      <c r="Y5">
        <v>0</v>
      </c>
      <c r="Z5">
        <v>5.7568579200000007</v>
      </c>
      <c r="AA5">
        <v>18.736272</v>
      </c>
      <c r="AB5">
        <v>0</v>
      </c>
      <c r="AC5">
        <v>0</v>
      </c>
      <c r="AD5">
        <v>12.009792239999999</v>
      </c>
      <c r="AE5">
        <v>21.712535395200007</v>
      </c>
      <c r="AF5">
        <v>19.821500000000004</v>
      </c>
      <c r="AG5">
        <v>13.25204304</v>
      </c>
      <c r="AH5">
        <v>41.093133119999997</v>
      </c>
      <c r="AI5">
        <v>0</v>
      </c>
      <c r="AJ5">
        <v>0</v>
      </c>
      <c r="AK5">
        <v>22.296000000000003</v>
      </c>
      <c r="AL5">
        <v>26.006999999999994</v>
      </c>
      <c r="AM5">
        <v>6.9131360457142863</v>
      </c>
      <c r="AN5">
        <v>0</v>
      </c>
      <c r="AO5">
        <v>9.4261104000000007</v>
      </c>
      <c r="AP5">
        <v>5.6824135200000008</v>
      </c>
      <c r="AQ5">
        <v>32.359470000000002</v>
      </c>
      <c r="AR5">
        <v>5.8185215999999995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31.429531985177782</v>
      </c>
      <c r="BB5">
        <f t="shared" si="0"/>
        <v>866.55708342758658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160.7855091244061</v>
      </c>
      <c r="L6">
        <v>126.9720478391242</v>
      </c>
      <c r="M6">
        <v>31.8860103626943</v>
      </c>
      <c r="N6">
        <v>51.880483418143541</v>
      </c>
      <c r="O6">
        <v>73.283333333333346</v>
      </c>
      <c r="P6">
        <v>27.534528751022837</v>
      </c>
      <c r="Q6">
        <v>9.5838081671415001</v>
      </c>
      <c r="R6">
        <v>18.615593768328441</v>
      </c>
      <c r="S6">
        <v>11.589686773940345</v>
      </c>
      <c r="T6">
        <v>0</v>
      </c>
      <c r="U6">
        <v>41.048745553267189</v>
      </c>
      <c r="V6">
        <v>6.2596363636363623</v>
      </c>
      <c r="W6">
        <v>18.753206534991467</v>
      </c>
      <c r="X6">
        <v>64.788837165820425</v>
      </c>
      <c r="Y6">
        <v>0</v>
      </c>
      <c r="Z6">
        <v>5.7568579200000007</v>
      </c>
      <c r="AA6">
        <v>18.736272</v>
      </c>
      <c r="AB6">
        <v>0</v>
      </c>
      <c r="AC6">
        <v>0</v>
      </c>
      <c r="AD6">
        <v>12.009792239999999</v>
      </c>
      <c r="AE6">
        <v>21.712535395200007</v>
      </c>
      <c r="AF6">
        <v>19.821500000000004</v>
      </c>
      <c r="AG6">
        <v>13.25204304</v>
      </c>
      <c r="AH6">
        <v>41.009948640000005</v>
      </c>
      <c r="AI6">
        <v>0</v>
      </c>
      <c r="AJ6">
        <v>0</v>
      </c>
      <c r="AK6">
        <v>22.296000000000003</v>
      </c>
      <c r="AL6">
        <v>26.006999999999994</v>
      </c>
      <c r="AM6">
        <v>6.9131360457142863</v>
      </c>
      <c r="AN6">
        <v>0</v>
      </c>
      <c r="AO6">
        <v>9.4261104000000007</v>
      </c>
      <c r="AP6">
        <v>5.6824135200000008</v>
      </c>
      <c r="AQ6">
        <v>32.359470000000002</v>
      </c>
      <c r="AR6">
        <v>5.8185215999999995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31.426620528377789</v>
      </c>
      <c r="BB6">
        <f t="shared" si="0"/>
        <v>866.47681040438658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160.7855091244061</v>
      </c>
      <c r="L7">
        <v>126.97293088019362</v>
      </c>
      <c r="M7">
        <v>31.8860103626943</v>
      </c>
      <c r="N7">
        <v>51.880483418143541</v>
      </c>
      <c r="O7">
        <v>73.283333333333346</v>
      </c>
      <c r="P7">
        <v>27.534528751022837</v>
      </c>
      <c r="Q7">
        <v>9.5838081671415001</v>
      </c>
      <c r="R7">
        <v>18.615593768328441</v>
      </c>
      <c r="S7">
        <v>11.589686773940345</v>
      </c>
      <c r="T7">
        <v>0</v>
      </c>
      <c r="U7">
        <v>41.048745553267189</v>
      </c>
      <c r="V7">
        <v>6.2596363636363623</v>
      </c>
      <c r="W7">
        <v>18.753206534991467</v>
      </c>
      <c r="X7">
        <v>64.788837165820425</v>
      </c>
      <c r="Y7">
        <v>0</v>
      </c>
      <c r="Z7">
        <v>2.8784289600000004</v>
      </c>
      <c r="AA7">
        <v>18.736272</v>
      </c>
      <c r="AB7">
        <v>0</v>
      </c>
      <c r="AC7">
        <v>0</v>
      </c>
      <c r="AD7">
        <v>12.009792239999999</v>
      </c>
      <c r="AE7">
        <v>21.712535395200007</v>
      </c>
      <c r="AF7">
        <v>19.821500000000004</v>
      </c>
      <c r="AG7">
        <v>13.25204304</v>
      </c>
      <c r="AH7">
        <v>35.353404000000005</v>
      </c>
      <c r="AI7">
        <v>0</v>
      </c>
      <c r="AJ7">
        <v>0</v>
      </c>
      <c r="AK7">
        <v>22.296000000000003</v>
      </c>
      <c r="AL7">
        <v>26.006999999999994</v>
      </c>
      <c r="AM7">
        <v>4.6368595428571435</v>
      </c>
      <c r="AN7">
        <v>0</v>
      </c>
      <c r="AO7">
        <v>9.4261104000000007</v>
      </c>
      <c r="AP7">
        <v>5.6824135200000008</v>
      </c>
      <c r="AQ7">
        <v>0</v>
      </c>
      <c r="AR7">
        <v>5.8185215999999995</v>
      </c>
      <c r="AS7">
        <v>5.021900640000001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29.59722884436194</v>
      </c>
      <c r="BB7">
        <f t="shared" si="0"/>
        <v>816.03786269061459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160.7855091244061</v>
      </c>
      <c r="L8">
        <v>126.97293088019362</v>
      </c>
      <c r="M8">
        <v>31.8860103626943</v>
      </c>
      <c r="N8">
        <v>51.880483418143541</v>
      </c>
      <c r="O8">
        <v>73.283333333333346</v>
      </c>
      <c r="P8">
        <v>27.534528751022837</v>
      </c>
      <c r="Q8">
        <v>9.5838081671415001</v>
      </c>
      <c r="R8">
        <v>18.615593768328441</v>
      </c>
      <c r="S8">
        <v>11.589686773940345</v>
      </c>
      <c r="T8">
        <v>0</v>
      </c>
      <c r="U8">
        <v>41.048745553267189</v>
      </c>
      <c r="V8">
        <v>6.2596363636363623</v>
      </c>
      <c r="W8">
        <v>18.753206534991467</v>
      </c>
      <c r="X8">
        <v>64.788837165820425</v>
      </c>
      <c r="Y8">
        <v>0</v>
      </c>
      <c r="Z8">
        <v>2.8784289600000004</v>
      </c>
      <c r="AA8">
        <v>18.736272</v>
      </c>
      <c r="AB8">
        <v>0</v>
      </c>
      <c r="AC8">
        <v>0</v>
      </c>
      <c r="AD8">
        <v>12.009792239999999</v>
      </c>
      <c r="AE8">
        <v>21.712535395200007</v>
      </c>
      <c r="AF8">
        <v>19.821500000000004</v>
      </c>
      <c r="AG8">
        <v>13.25204304</v>
      </c>
      <c r="AH8">
        <v>30.819849840000003</v>
      </c>
      <c r="AI8">
        <v>0</v>
      </c>
      <c r="AJ8">
        <v>0</v>
      </c>
      <c r="AK8">
        <v>22.296000000000003</v>
      </c>
      <c r="AL8">
        <v>26.006999999999994</v>
      </c>
      <c r="AM8">
        <v>2.3184297714285718</v>
      </c>
      <c r="AN8">
        <v>0</v>
      </c>
      <c r="AO8">
        <v>9.4261104000000007</v>
      </c>
      <c r="AP8">
        <v>5.6824135200000008</v>
      </c>
      <c r="AQ8">
        <v>0</v>
      </c>
      <c r="AR8">
        <v>5.8185215999999995</v>
      </c>
      <c r="AS8">
        <v>5.021900640000001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29.357409099320666</v>
      </c>
      <c r="BB8">
        <f t="shared" si="0"/>
        <v>809.42569850422728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160.7855091244061</v>
      </c>
      <c r="L9">
        <v>126.97181792891558</v>
      </c>
      <c r="M9">
        <v>31.8860103626943</v>
      </c>
      <c r="N9">
        <v>51.880483418143541</v>
      </c>
      <c r="O9">
        <v>73.283333333333346</v>
      </c>
      <c r="P9">
        <v>27.534528751022837</v>
      </c>
      <c r="Q9">
        <v>9.5838081671415001</v>
      </c>
      <c r="R9">
        <v>18.615593768328441</v>
      </c>
      <c r="S9">
        <v>11.589686773940345</v>
      </c>
      <c r="T9">
        <v>0</v>
      </c>
      <c r="U9">
        <v>41.048745553267189</v>
      </c>
      <c r="V9">
        <v>6.2596363636363623</v>
      </c>
      <c r="W9">
        <v>18.753206534991467</v>
      </c>
      <c r="X9">
        <v>64.788837165820425</v>
      </c>
      <c r="Y9">
        <v>0</v>
      </c>
      <c r="Z9">
        <v>2.8784289600000004</v>
      </c>
      <c r="AA9">
        <v>18.736272</v>
      </c>
      <c r="AB9">
        <v>0</v>
      </c>
      <c r="AC9">
        <v>0</v>
      </c>
      <c r="AD9">
        <v>12.009792239999999</v>
      </c>
      <c r="AE9">
        <v>21.712535395200007</v>
      </c>
      <c r="AF9">
        <v>12.303000000000003</v>
      </c>
      <c r="AG9">
        <v>13.25204304</v>
      </c>
      <c r="AH9">
        <v>30.819849840000003</v>
      </c>
      <c r="AI9">
        <v>0</v>
      </c>
      <c r="AJ9">
        <v>0</v>
      </c>
      <c r="AK9">
        <v>22.296000000000003</v>
      </c>
      <c r="AL9">
        <v>26.006999999999994</v>
      </c>
      <c r="AM9">
        <v>2.3184297714285718</v>
      </c>
      <c r="AN9">
        <v>0</v>
      </c>
      <c r="AO9">
        <v>9.4261104000000007</v>
      </c>
      <c r="AP9">
        <v>5.6824135200000008</v>
      </c>
      <c r="AQ9">
        <v>0</v>
      </c>
      <c r="AR9">
        <v>5.8185215999999995</v>
      </c>
      <c r="AS9">
        <v>5.021900640000001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29.094222650029028</v>
      </c>
      <c r="BB9">
        <f t="shared" si="0"/>
        <v>802.16927200224086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160.7855091244061</v>
      </c>
      <c r="L10">
        <v>126.97486760032612</v>
      </c>
      <c r="M10">
        <v>31.8860103626943</v>
      </c>
      <c r="N10">
        <v>51.880483418143541</v>
      </c>
      <c r="O10">
        <v>73.283333333333346</v>
      </c>
      <c r="P10">
        <v>27.534528751022837</v>
      </c>
      <c r="Q10">
        <v>9.5838081671415001</v>
      </c>
      <c r="R10">
        <v>18.615593768328441</v>
      </c>
      <c r="S10">
        <v>11.589686773940345</v>
      </c>
      <c r="T10">
        <v>0</v>
      </c>
      <c r="U10">
        <v>41.048745553267189</v>
      </c>
      <c r="V10">
        <v>6.2596363636363623</v>
      </c>
      <c r="W10">
        <v>18.753206534991467</v>
      </c>
      <c r="X10">
        <v>64.788837165820425</v>
      </c>
      <c r="Y10">
        <v>0</v>
      </c>
      <c r="Z10">
        <v>2.8784289600000004</v>
      </c>
      <c r="AA10">
        <v>18.736272</v>
      </c>
      <c r="AB10">
        <v>0</v>
      </c>
      <c r="AC10">
        <v>0</v>
      </c>
      <c r="AD10">
        <v>12.009792239999999</v>
      </c>
      <c r="AE10">
        <v>21.712535395200007</v>
      </c>
      <c r="AF10">
        <v>12.303000000000003</v>
      </c>
      <c r="AG10">
        <v>13.25204304</v>
      </c>
      <c r="AH10">
        <v>30.819849840000003</v>
      </c>
      <c r="AI10">
        <v>0</v>
      </c>
      <c r="AJ10">
        <v>0</v>
      </c>
      <c r="AK10">
        <v>22.296000000000003</v>
      </c>
      <c r="AL10">
        <v>26.006999999999994</v>
      </c>
      <c r="AM10">
        <v>2.3184297714285718</v>
      </c>
      <c r="AN10">
        <v>0</v>
      </c>
      <c r="AO10">
        <v>9.4261104000000007</v>
      </c>
      <c r="AP10">
        <v>5.6824135200000008</v>
      </c>
      <c r="AQ10">
        <v>0</v>
      </c>
      <c r="AR10">
        <v>5.8185215999999995</v>
      </c>
      <c r="AS10">
        <v>5.021900640000001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29.094329285670955</v>
      </c>
      <c r="BB10">
        <f t="shared" si="0"/>
        <v>802.17221503800943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160.7855091244061</v>
      </c>
      <c r="L11">
        <v>126.97370019134949</v>
      </c>
      <c r="M11">
        <v>31.8860103626943</v>
      </c>
      <c r="N11">
        <v>51.880483418143541</v>
      </c>
      <c r="O11">
        <v>73.283333333333346</v>
      </c>
      <c r="P11">
        <v>27.534528751022837</v>
      </c>
      <c r="Q11">
        <v>9.5838081671415001</v>
      </c>
      <c r="R11">
        <v>18.615593768328441</v>
      </c>
      <c r="S11">
        <v>11.589686773940345</v>
      </c>
      <c r="T11">
        <v>0</v>
      </c>
      <c r="U11">
        <v>41.048745553267189</v>
      </c>
      <c r="V11">
        <v>6.2596363636363623</v>
      </c>
      <c r="W11">
        <v>18.753206534991467</v>
      </c>
      <c r="X11">
        <v>64.788837165820425</v>
      </c>
      <c r="Y11">
        <v>0</v>
      </c>
      <c r="Z11">
        <v>2.8784289600000004</v>
      </c>
      <c r="AA11">
        <v>18.736272</v>
      </c>
      <c r="AB11">
        <v>0</v>
      </c>
      <c r="AC11">
        <v>0</v>
      </c>
      <c r="AD11">
        <v>12.009792239999999</v>
      </c>
      <c r="AE11">
        <v>21.712535395200007</v>
      </c>
      <c r="AF11">
        <v>6.1515000000000013</v>
      </c>
      <c r="AG11">
        <v>13.25204304</v>
      </c>
      <c r="AH11">
        <v>30.819849840000003</v>
      </c>
      <c r="AI11">
        <v>0</v>
      </c>
      <c r="AJ11">
        <v>0</v>
      </c>
      <c r="AK11">
        <v>22.296000000000003</v>
      </c>
      <c r="AL11">
        <v>26.006999999999994</v>
      </c>
      <c r="AM11">
        <v>2.3184297714285718</v>
      </c>
      <c r="AN11">
        <v>0</v>
      </c>
      <c r="AO11">
        <v>9.4261104000000007</v>
      </c>
      <c r="AP11">
        <v>5.6824135200000008</v>
      </c>
      <c r="AQ11">
        <v>0</v>
      </c>
      <c r="AR11">
        <v>5.8185215999999995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28.878985926356773</v>
      </c>
      <c r="BB11">
        <f t="shared" si="0"/>
        <v>796.23489098834705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160.7855091244061</v>
      </c>
      <c r="L12">
        <v>126.97370019134949</v>
      </c>
      <c r="M12">
        <v>31.8860103626943</v>
      </c>
      <c r="N12">
        <v>51.880483418143541</v>
      </c>
      <c r="O12">
        <v>73.283333333333346</v>
      </c>
      <c r="P12">
        <v>27.534528751022837</v>
      </c>
      <c r="Q12">
        <v>9.5838081671415001</v>
      </c>
      <c r="R12">
        <v>18.615593768328441</v>
      </c>
      <c r="S12">
        <v>11.589686773940345</v>
      </c>
      <c r="T12">
        <v>0</v>
      </c>
      <c r="U12">
        <v>41.048745553267189</v>
      </c>
      <c r="V12">
        <v>6.2596363636363623</v>
      </c>
      <c r="W12">
        <v>18.753206534991467</v>
      </c>
      <c r="X12">
        <v>64.788837165820425</v>
      </c>
      <c r="Y12">
        <v>0</v>
      </c>
      <c r="Z12">
        <v>2.8784289600000004</v>
      </c>
      <c r="AA12">
        <v>18.736272</v>
      </c>
      <c r="AB12">
        <v>0</v>
      </c>
      <c r="AC12">
        <v>0</v>
      </c>
      <c r="AD12">
        <v>12.009792239999999</v>
      </c>
      <c r="AE12">
        <v>21.712535395200007</v>
      </c>
      <c r="AF12">
        <v>6.1515000000000013</v>
      </c>
      <c r="AG12">
        <v>13.25204304</v>
      </c>
      <c r="AH12">
        <v>30.819849840000003</v>
      </c>
      <c r="AI12">
        <v>0</v>
      </c>
      <c r="AJ12">
        <v>0</v>
      </c>
      <c r="AK12">
        <v>22.296000000000003</v>
      </c>
      <c r="AL12">
        <v>26.006999999999994</v>
      </c>
      <c r="AM12">
        <v>2.3184297714285718</v>
      </c>
      <c r="AN12">
        <v>0</v>
      </c>
      <c r="AO12">
        <v>9.4261104000000007</v>
      </c>
      <c r="AP12">
        <v>5.6824135200000008</v>
      </c>
      <c r="AQ12">
        <v>0</v>
      </c>
      <c r="AR12">
        <v>5.8185215999999995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28.878985926356773</v>
      </c>
      <c r="BB12">
        <f t="shared" si="0"/>
        <v>796.23489098834705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160.7855091244061</v>
      </c>
      <c r="L13">
        <v>126.974941774866</v>
      </c>
      <c r="M13">
        <v>31.8860103626943</v>
      </c>
      <c r="N13">
        <v>51.880483418143541</v>
      </c>
      <c r="O13">
        <v>73.283333333333346</v>
      </c>
      <c r="P13">
        <v>27.534528751022837</v>
      </c>
      <c r="Q13">
        <v>9.5838081671415001</v>
      </c>
      <c r="R13">
        <v>18.615593768328441</v>
      </c>
      <c r="S13">
        <v>11.589686773940345</v>
      </c>
      <c r="T13">
        <v>0</v>
      </c>
      <c r="U13">
        <v>41.048745553267189</v>
      </c>
      <c r="V13">
        <v>6.2596363636363623</v>
      </c>
      <c r="W13">
        <v>18.753206534991467</v>
      </c>
      <c r="X13">
        <v>64.788837165820425</v>
      </c>
      <c r="Y13">
        <v>0</v>
      </c>
      <c r="Z13">
        <v>2.8784289600000004</v>
      </c>
      <c r="AA13">
        <v>18.736272</v>
      </c>
      <c r="AB13">
        <v>0</v>
      </c>
      <c r="AC13">
        <v>0</v>
      </c>
      <c r="AD13">
        <v>12.009792239999999</v>
      </c>
      <c r="AE13">
        <v>21.712535395200007</v>
      </c>
      <c r="AF13">
        <v>6.1515000000000013</v>
      </c>
      <c r="AG13">
        <v>13.25204304</v>
      </c>
      <c r="AH13">
        <v>30.819849840000003</v>
      </c>
      <c r="AI13">
        <v>0</v>
      </c>
      <c r="AJ13">
        <v>0</v>
      </c>
      <c r="AK13">
        <v>22.296000000000003</v>
      </c>
      <c r="AL13">
        <v>26.006999999999994</v>
      </c>
      <c r="AM13">
        <v>2.3184297714285718</v>
      </c>
      <c r="AN13">
        <v>0</v>
      </c>
      <c r="AO13">
        <v>9.4261104000000007</v>
      </c>
      <c r="AP13">
        <v>5.6824135200000008</v>
      </c>
      <c r="AQ13">
        <v>0</v>
      </c>
      <c r="AR13">
        <v>5.8185215999999995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28.879029381779841</v>
      </c>
      <c r="BB13">
        <f t="shared" si="0"/>
        <v>796.23608911644055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160.78965086476691</v>
      </c>
      <c r="L14">
        <v>126.97365176090054</v>
      </c>
      <c r="M14">
        <v>31.8860103626943</v>
      </c>
      <c r="N14">
        <v>51.880483418143541</v>
      </c>
      <c r="O14">
        <v>73.283333333333346</v>
      </c>
      <c r="P14">
        <v>27.534528751022837</v>
      </c>
      <c r="Q14">
        <v>9.5838081671415001</v>
      </c>
      <c r="R14">
        <v>18.615593768328441</v>
      </c>
      <c r="S14">
        <v>11.589686773940345</v>
      </c>
      <c r="T14">
        <v>0</v>
      </c>
      <c r="U14">
        <v>41.048745553267189</v>
      </c>
      <c r="V14">
        <v>6.2596363636363623</v>
      </c>
      <c r="W14">
        <v>18.753206534991467</v>
      </c>
      <c r="X14">
        <v>64.788837165820425</v>
      </c>
      <c r="Y14">
        <v>0</v>
      </c>
      <c r="Z14">
        <v>2.8784289600000004</v>
      </c>
      <c r="AA14">
        <v>18.736272</v>
      </c>
      <c r="AB14">
        <v>0</v>
      </c>
      <c r="AC14">
        <v>0</v>
      </c>
      <c r="AD14">
        <v>12.009792239999999</v>
      </c>
      <c r="AE14">
        <v>21.712535395200007</v>
      </c>
      <c r="AF14">
        <v>6.1515000000000013</v>
      </c>
      <c r="AG14">
        <v>13.25204304</v>
      </c>
      <c r="AH14">
        <v>30.819849840000003</v>
      </c>
      <c r="AI14">
        <v>0</v>
      </c>
      <c r="AJ14">
        <v>0</v>
      </c>
      <c r="AK14">
        <v>22.296000000000003</v>
      </c>
      <c r="AL14">
        <v>26.006999999999994</v>
      </c>
      <c r="AM14">
        <v>2.3184297714285718</v>
      </c>
      <c r="AN14">
        <v>0</v>
      </c>
      <c r="AO14">
        <v>9.4261104000000007</v>
      </c>
      <c r="AP14">
        <v>5.6824135200000008</v>
      </c>
      <c r="AQ14">
        <v>0</v>
      </c>
      <c r="AR14">
        <v>5.8185215999999995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28.87912919220366</v>
      </c>
      <c r="BB14">
        <f t="shared" si="0"/>
        <v>796.23884103241198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160.78965086476691</v>
      </c>
      <c r="L15">
        <v>126.97489857552004</v>
      </c>
      <c r="M15">
        <v>31.8860103626943</v>
      </c>
      <c r="N15">
        <v>51.880483418143541</v>
      </c>
      <c r="O15">
        <v>73.283333333333346</v>
      </c>
      <c r="P15">
        <v>27.534528751022837</v>
      </c>
      <c r="Q15">
        <v>9.5838081671415001</v>
      </c>
      <c r="R15">
        <v>18.615593768328441</v>
      </c>
      <c r="S15">
        <v>11.589686773940345</v>
      </c>
      <c r="T15">
        <v>0</v>
      </c>
      <c r="U15">
        <v>41.048745553267189</v>
      </c>
      <c r="V15">
        <v>6.2596363636363623</v>
      </c>
      <c r="W15">
        <v>18.753206534991467</v>
      </c>
      <c r="X15">
        <v>64.788837165820425</v>
      </c>
      <c r="Y15">
        <v>0</v>
      </c>
      <c r="Z15">
        <v>2.8784289600000004</v>
      </c>
      <c r="AA15">
        <v>18.736272</v>
      </c>
      <c r="AB15">
        <v>0</v>
      </c>
      <c r="AC15">
        <v>0</v>
      </c>
      <c r="AD15">
        <v>12.009792239999999</v>
      </c>
      <c r="AE15">
        <v>21.712535395200007</v>
      </c>
      <c r="AF15">
        <v>6.1515000000000013</v>
      </c>
      <c r="AG15">
        <v>13.25204304</v>
      </c>
      <c r="AH15">
        <v>30.819849840000003</v>
      </c>
      <c r="AI15">
        <v>0</v>
      </c>
      <c r="AJ15">
        <v>0</v>
      </c>
      <c r="AK15">
        <v>22.296000000000003</v>
      </c>
      <c r="AL15">
        <v>26.006999999999994</v>
      </c>
      <c r="AM15">
        <v>2.3184297714285718</v>
      </c>
      <c r="AN15">
        <v>0</v>
      </c>
      <c r="AO15">
        <v>9.4261104000000007</v>
      </c>
      <c r="AP15">
        <v>5.0635367999999996</v>
      </c>
      <c r="AQ15">
        <v>0</v>
      </c>
      <c r="AR15">
        <v>5.8185215999999995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28.857511925915329</v>
      </c>
      <c r="BB15">
        <f t="shared" si="0"/>
        <v>795.64282839331986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160.78965086476691</v>
      </c>
      <c r="L16">
        <v>126.97369583173705</v>
      </c>
      <c r="M16">
        <v>31.8860103626943</v>
      </c>
      <c r="N16">
        <v>51.880483418143541</v>
      </c>
      <c r="O16">
        <v>73.283333333333346</v>
      </c>
      <c r="P16">
        <v>27.534528751022837</v>
      </c>
      <c r="Q16">
        <v>9.5838081671415001</v>
      </c>
      <c r="R16">
        <v>18.615593768328441</v>
      </c>
      <c r="S16">
        <v>11.589686773940345</v>
      </c>
      <c r="T16">
        <v>0</v>
      </c>
      <c r="U16">
        <v>41.048745553267189</v>
      </c>
      <c r="V16">
        <v>6.2596363636363623</v>
      </c>
      <c r="W16">
        <v>18.753206534991467</v>
      </c>
      <c r="X16">
        <v>64.788837165820425</v>
      </c>
      <c r="Y16">
        <v>0</v>
      </c>
      <c r="Z16">
        <v>2.8784289600000004</v>
      </c>
      <c r="AA16">
        <v>18.736272</v>
      </c>
      <c r="AB16">
        <v>0</v>
      </c>
      <c r="AC16">
        <v>0</v>
      </c>
      <c r="AD16">
        <v>12.009792239999999</v>
      </c>
      <c r="AE16">
        <v>21.712535395200007</v>
      </c>
      <c r="AF16">
        <v>6.1515000000000013</v>
      </c>
      <c r="AG16">
        <v>13.25204304</v>
      </c>
      <c r="AH16">
        <v>30.819849840000003</v>
      </c>
      <c r="AI16">
        <v>0</v>
      </c>
      <c r="AJ16">
        <v>0</v>
      </c>
      <c r="AK16">
        <v>22.296000000000003</v>
      </c>
      <c r="AL16">
        <v>26.006999999999994</v>
      </c>
      <c r="AM16">
        <v>2.3184297714285718</v>
      </c>
      <c r="AN16">
        <v>0</v>
      </c>
      <c r="AO16">
        <v>9.4261104000000007</v>
      </c>
      <c r="AP16">
        <v>5.0635367999999996</v>
      </c>
      <c r="AQ16">
        <v>0</v>
      </c>
      <c r="AR16">
        <v>5.8185215999999995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28.857469829882941</v>
      </c>
      <c r="BB16">
        <f t="shared" si="0"/>
        <v>795.64166774556929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160.78965086476691</v>
      </c>
      <c r="L17">
        <v>126.97491348955035</v>
      </c>
      <c r="M17">
        <v>31.8860103626943</v>
      </c>
      <c r="N17">
        <v>51.880483418143541</v>
      </c>
      <c r="O17">
        <v>73.283333333333346</v>
      </c>
      <c r="P17">
        <v>27.534528751022837</v>
      </c>
      <c r="Q17">
        <v>9.5883452252252237</v>
      </c>
      <c r="R17">
        <v>18.611286568950042</v>
      </c>
      <c r="S17">
        <v>11.584360248447204</v>
      </c>
      <c r="T17">
        <v>0</v>
      </c>
      <c r="U17">
        <v>41.048745553267189</v>
      </c>
      <c r="V17">
        <v>6.2596363636363623</v>
      </c>
      <c r="W17">
        <v>18.753206534991467</v>
      </c>
      <c r="X17">
        <v>64.788837165820425</v>
      </c>
      <c r="Y17">
        <v>0</v>
      </c>
      <c r="Z17">
        <v>2.8784289600000004</v>
      </c>
      <c r="AA17">
        <v>18.736272</v>
      </c>
      <c r="AB17">
        <v>0</v>
      </c>
      <c r="AC17">
        <v>0</v>
      </c>
      <c r="AD17">
        <v>12.009792239999999</v>
      </c>
      <c r="AE17">
        <v>21.712535395200007</v>
      </c>
      <c r="AF17">
        <v>6.1515000000000013</v>
      </c>
      <c r="AG17">
        <v>13.25204304</v>
      </c>
      <c r="AH17">
        <v>30.819849840000003</v>
      </c>
      <c r="AI17">
        <v>0</v>
      </c>
      <c r="AJ17">
        <v>0</v>
      </c>
      <c r="AK17">
        <v>22.296000000000003</v>
      </c>
      <c r="AL17">
        <v>26.006999999999994</v>
      </c>
      <c r="AM17">
        <v>2.3184297714285718</v>
      </c>
      <c r="AN17">
        <v>0</v>
      </c>
      <c r="AO17">
        <v>9.4261104000000007</v>
      </c>
      <c r="AP17">
        <v>5.0635367999999996</v>
      </c>
      <c r="AQ17">
        <v>0</v>
      </c>
      <c r="AR17">
        <v>5.8185215999999995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28.857333902887564</v>
      </c>
      <c r="BB17">
        <f t="shared" si="0"/>
        <v>795.63792466359007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160.78965086476691</v>
      </c>
      <c r="L18">
        <v>126.97368834676712</v>
      </c>
      <c r="M18">
        <v>31.8860103626943</v>
      </c>
      <c r="N18">
        <v>51.880483418143541</v>
      </c>
      <c r="O18">
        <v>73.283333333333346</v>
      </c>
      <c r="P18">
        <v>27.534528751022837</v>
      </c>
      <c r="Q18">
        <v>9.5883452252252237</v>
      </c>
      <c r="R18">
        <v>18.611286568950042</v>
      </c>
      <c r="S18">
        <v>11.584360248447204</v>
      </c>
      <c r="T18">
        <v>0</v>
      </c>
      <c r="U18">
        <v>41.048745553267189</v>
      </c>
      <c r="V18">
        <v>6.2596363636363623</v>
      </c>
      <c r="W18">
        <v>18.753206534991467</v>
      </c>
      <c r="X18">
        <v>64.788837165820425</v>
      </c>
      <c r="Y18">
        <v>0</v>
      </c>
      <c r="Z18">
        <v>2.8784289600000004</v>
      </c>
      <c r="AA18">
        <v>18.736272</v>
      </c>
      <c r="AB18">
        <v>0</v>
      </c>
      <c r="AC18">
        <v>0</v>
      </c>
      <c r="AD18">
        <v>12.009792239999999</v>
      </c>
      <c r="AE18">
        <v>21.712535395200007</v>
      </c>
      <c r="AF18">
        <v>6.1515000000000013</v>
      </c>
      <c r="AG18">
        <v>13.25204304</v>
      </c>
      <c r="AH18">
        <v>30.819849840000003</v>
      </c>
      <c r="AI18">
        <v>0</v>
      </c>
      <c r="AJ18">
        <v>0</v>
      </c>
      <c r="AK18">
        <v>22.296000000000003</v>
      </c>
      <c r="AL18">
        <v>26.006999999999994</v>
      </c>
      <c r="AM18">
        <v>2.3184297714285718</v>
      </c>
      <c r="AN18">
        <v>0</v>
      </c>
      <c r="AO18">
        <v>9.4261104000000007</v>
      </c>
      <c r="AP18">
        <v>5.0635367999999996</v>
      </c>
      <c r="AQ18">
        <v>0</v>
      </c>
      <c r="AR18">
        <v>5.8185215999999995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28.857291022890127</v>
      </c>
      <c r="BB18">
        <f t="shared" si="0"/>
        <v>795.63674240080434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160.78965086476691</v>
      </c>
      <c r="L19">
        <v>126.974951641863</v>
      </c>
      <c r="M19">
        <v>31.8860103626943</v>
      </c>
      <c r="N19">
        <v>51.880483418143541</v>
      </c>
      <c r="O19">
        <v>73.283333333333346</v>
      </c>
      <c r="P19">
        <v>27.534528751022837</v>
      </c>
      <c r="Q19">
        <v>9.5883452252252237</v>
      </c>
      <c r="R19">
        <v>18.611286568950042</v>
      </c>
      <c r="S19">
        <v>11.584360248447204</v>
      </c>
      <c r="T19">
        <v>0</v>
      </c>
      <c r="U19">
        <v>41.048745553267189</v>
      </c>
      <c r="V19">
        <v>6.2596363636363623</v>
      </c>
      <c r="W19">
        <v>18.753206534991467</v>
      </c>
      <c r="X19">
        <v>64.788837165820425</v>
      </c>
      <c r="Y19">
        <v>0</v>
      </c>
      <c r="Z19">
        <v>2.8784289600000004</v>
      </c>
      <c r="AA19">
        <v>18.736272</v>
      </c>
      <c r="AB19">
        <v>0</v>
      </c>
      <c r="AC19">
        <v>0</v>
      </c>
      <c r="AD19">
        <v>12.009792239999999</v>
      </c>
      <c r="AE19">
        <v>21.712535395200007</v>
      </c>
      <c r="AF19">
        <v>6.1515000000000013</v>
      </c>
      <c r="AG19">
        <v>13.25204304</v>
      </c>
      <c r="AH19">
        <v>30.819849840000003</v>
      </c>
      <c r="AI19">
        <v>0</v>
      </c>
      <c r="AJ19">
        <v>0</v>
      </c>
      <c r="AK19">
        <v>22.296000000000003</v>
      </c>
      <c r="AL19">
        <v>44.211899999999993</v>
      </c>
      <c r="AM19">
        <v>2.3184297714285718</v>
      </c>
      <c r="AN19">
        <v>0</v>
      </c>
      <c r="AO19">
        <v>9.4261104000000007</v>
      </c>
      <c r="AP19">
        <v>5.0635367999999996</v>
      </c>
      <c r="AQ19">
        <v>0</v>
      </c>
      <c r="AR19">
        <v>5.8185215999999995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29.494506738218494</v>
      </c>
      <c r="BB19">
        <f t="shared" si="0"/>
        <v>813.20568998057183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160.78965086476691</v>
      </c>
      <c r="L20">
        <v>126.97496860688977</v>
      </c>
      <c r="M20">
        <v>31.8860103626943</v>
      </c>
      <c r="N20">
        <v>51.880483418143541</v>
      </c>
      <c r="O20">
        <v>73.283333333333346</v>
      </c>
      <c r="P20">
        <v>27.534528751022837</v>
      </c>
      <c r="Q20">
        <v>9.5883452252252237</v>
      </c>
      <c r="R20">
        <v>18.611286568950042</v>
      </c>
      <c r="S20">
        <v>11.584360248447204</v>
      </c>
      <c r="T20">
        <v>0</v>
      </c>
      <c r="U20">
        <v>41.048745553267189</v>
      </c>
      <c r="V20">
        <v>6.2596363636363623</v>
      </c>
      <c r="W20">
        <v>18.753206534991467</v>
      </c>
      <c r="X20">
        <v>64.788837165820425</v>
      </c>
      <c r="Y20">
        <v>0</v>
      </c>
      <c r="Z20">
        <v>2.8784289600000004</v>
      </c>
      <c r="AA20">
        <v>18.736272</v>
      </c>
      <c r="AB20">
        <v>0</v>
      </c>
      <c r="AC20">
        <v>0</v>
      </c>
      <c r="AD20">
        <v>12.009792239999999</v>
      </c>
      <c r="AE20">
        <v>21.712535395200007</v>
      </c>
      <c r="AF20">
        <v>6.1515000000000013</v>
      </c>
      <c r="AG20">
        <v>13.25204304</v>
      </c>
      <c r="AH20">
        <v>30.819849840000003</v>
      </c>
      <c r="AI20">
        <v>0</v>
      </c>
      <c r="AJ20">
        <v>0</v>
      </c>
      <c r="AK20">
        <v>22.296000000000003</v>
      </c>
      <c r="AL20">
        <v>59.816099999999985</v>
      </c>
      <c r="AM20">
        <v>2.3184297714285718</v>
      </c>
      <c r="AN20">
        <v>0</v>
      </c>
      <c r="AO20">
        <v>9.4261104000000007</v>
      </c>
      <c r="AP20">
        <v>5.0635367999999996</v>
      </c>
      <c r="AQ20">
        <v>0</v>
      </c>
      <c r="AR20">
        <v>5.8185215999999995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30.040654331994421</v>
      </c>
      <c r="BB20">
        <f t="shared" si="0"/>
        <v>828.26375935182273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160.78965086476691</v>
      </c>
      <c r="L21">
        <v>126.97497911165462</v>
      </c>
      <c r="M21">
        <v>31.8860103626943</v>
      </c>
      <c r="N21">
        <v>51.880483418143541</v>
      </c>
      <c r="O21">
        <v>73.283333333333346</v>
      </c>
      <c r="P21">
        <v>27.534528751022837</v>
      </c>
      <c r="Q21">
        <v>9.5883452252252237</v>
      </c>
      <c r="R21">
        <v>18.611286568950042</v>
      </c>
      <c r="S21">
        <v>11.584360248447204</v>
      </c>
      <c r="T21">
        <v>0</v>
      </c>
      <c r="U21">
        <v>41.048745553267189</v>
      </c>
      <c r="V21">
        <v>6.2596363636363623</v>
      </c>
      <c r="W21">
        <v>18.753206534991467</v>
      </c>
      <c r="X21">
        <v>64.788837165820425</v>
      </c>
      <c r="Y21">
        <v>0</v>
      </c>
      <c r="Z21">
        <v>2.8784289600000004</v>
      </c>
      <c r="AA21">
        <v>18.736272</v>
      </c>
      <c r="AB21">
        <v>0</v>
      </c>
      <c r="AC21">
        <v>0</v>
      </c>
      <c r="AD21">
        <v>12.009792239999999</v>
      </c>
      <c r="AE21">
        <v>21.712535395200007</v>
      </c>
      <c r="AF21">
        <v>6.1515000000000013</v>
      </c>
      <c r="AG21">
        <v>13.25204304</v>
      </c>
      <c r="AH21">
        <v>30.819849840000003</v>
      </c>
      <c r="AI21">
        <v>0</v>
      </c>
      <c r="AJ21">
        <v>0</v>
      </c>
      <c r="AK21">
        <v>22.296000000000003</v>
      </c>
      <c r="AL21">
        <v>59.816099999999985</v>
      </c>
      <c r="AM21">
        <v>2.3184297714285718</v>
      </c>
      <c r="AN21">
        <v>0</v>
      </c>
      <c r="AO21">
        <v>9.4261104000000007</v>
      </c>
      <c r="AP21">
        <v>5.0635367999999996</v>
      </c>
      <c r="AQ21">
        <v>0</v>
      </c>
      <c r="AR21">
        <v>5.8185215999999995</v>
      </c>
      <c r="AS21">
        <v>5.021900640000001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30.040654699661207</v>
      </c>
      <c r="BB21">
        <f t="shared" si="0"/>
        <v>828.26376948892073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160.78965086476691</v>
      </c>
      <c r="L22">
        <v>126.97365889668168</v>
      </c>
      <c r="M22">
        <v>31.8860103626943</v>
      </c>
      <c r="N22">
        <v>51.880483418143541</v>
      </c>
      <c r="O22">
        <v>73.283333333333346</v>
      </c>
      <c r="P22">
        <v>27.534528751022837</v>
      </c>
      <c r="Q22">
        <v>9.5883452252252237</v>
      </c>
      <c r="R22">
        <v>18.611286568950042</v>
      </c>
      <c r="S22">
        <v>11.584360248447204</v>
      </c>
      <c r="T22">
        <v>0</v>
      </c>
      <c r="U22">
        <v>41.048745553267189</v>
      </c>
      <c r="V22">
        <v>6.2596363636363623</v>
      </c>
      <c r="W22">
        <v>18.753206534991467</v>
      </c>
      <c r="X22">
        <v>64.788837165820425</v>
      </c>
      <c r="Y22">
        <v>0</v>
      </c>
      <c r="Z22">
        <v>2.8784289600000004</v>
      </c>
      <c r="AA22">
        <v>18.736272</v>
      </c>
      <c r="AB22">
        <v>0</v>
      </c>
      <c r="AC22">
        <v>0</v>
      </c>
      <c r="AD22">
        <v>12.009792239999999</v>
      </c>
      <c r="AE22">
        <v>21.712535395200007</v>
      </c>
      <c r="AF22">
        <v>6.1515000000000013</v>
      </c>
      <c r="AG22">
        <v>13.25204304</v>
      </c>
      <c r="AH22">
        <v>30.819849840000003</v>
      </c>
      <c r="AI22">
        <v>0</v>
      </c>
      <c r="AJ22">
        <v>0</v>
      </c>
      <c r="AK22">
        <v>22.296000000000003</v>
      </c>
      <c r="AL22">
        <v>59.816099999999985</v>
      </c>
      <c r="AM22">
        <v>2.3184297714285718</v>
      </c>
      <c r="AN22">
        <v>0</v>
      </c>
      <c r="AO22">
        <v>9.4261104000000007</v>
      </c>
      <c r="AP22">
        <v>5.0635367999999996</v>
      </c>
      <c r="AQ22">
        <v>0</v>
      </c>
      <c r="AR22">
        <v>5.8185215999999995</v>
      </c>
      <c r="AS22">
        <v>5.021900640000001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30.040608492137142</v>
      </c>
      <c r="BB22">
        <f t="shared" si="0"/>
        <v>828.26249548147189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160.78965086476691</v>
      </c>
      <c r="L23">
        <v>126.97498625603311</v>
      </c>
      <c r="M23">
        <v>31.8860103626943</v>
      </c>
      <c r="N23">
        <v>51.880483418143541</v>
      </c>
      <c r="O23">
        <v>73.283333333333346</v>
      </c>
      <c r="P23">
        <v>27.534528751022837</v>
      </c>
      <c r="Q23">
        <v>9.5883452252252237</v>
      </c>
      <c r="R23">
        <v>18.611286568950042</v>
      </c>
      <c r="S23">
        <v>11.584360248447204</v>
      </c>
      <c r="T23">
        <v>0</v>
      </c>
      <c r="U23">
        <v>41.048745553267189</v>
      </c>
      <c r="V23">
        <v>6.2596363636363623</v>
      </c>
      <c r="W23">
        <v>18.753206534991467</v>
      </c>
      <c r="X23">
        <v>64.788837165820425</v>
      </c>
      <c r="Y23">
        <v>0</v>
      </c>
      <c r="Z23">
        <v>2.8784289600000004</v>
      </c>
      <c r="AA23">
        <v>18.736272</v>
      </c>
      <c r="AB23">
        <v>0</v>
      </c>
      <c r="AC23">
        <v>0</v>
      </c>
      <c r="AD23">
        <v>12.009792239999999</v>
      </c>
      <c r="AE23">
        <v>21.712535395200007</v>
      </c>
      <c r="AF23">
        <v>6.1515000000000013</v>
      </c>
      <c r="AG23">
        <v>13.25204304</v>
      </c>
      <c r="AH23">
        <v>30.819849840000003</v>
      </c>
      <c r="AI23">
        <v>6.1501176000000006</v>
      </c>
      <c r="AJ23">
        <v>0</v>
      </c>
      <c r="AK23">
        <v>22.296000000000003</v>
      </c>
      <c r="AL23">
        <v>59.816099999999985</v>
      </c>
      <c r="AM23">
        <v>2.3184297714285718</v>
      </c>
      <c r="AN23">
        <v>0</v>
      </c>
      <c r="AO23">
        <v>9.4261104000000007</v>
      </c>
      <c r="AP23">
        <v>5.0635367999999996</v>
      </c>
      <c r="AQ23">
        <v>0</v>
      </c>
      <c r="AR23">
        <v>5.8185215999999995</v>
      </c>
      <c r="AS23">
        <v>5.021900640000001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30.255909065714452</v>
      </c>
      <c r="BB23">
        <f t="shared" si="0"/>
        <v>834.19863986724602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160.78965086476691</v>
      </c>
      <c r="L24">
        <v>126.9736674984609</v>
      </c>
      <c r="M24">
        <v>31.8860103626943</v>
      </c>
      <c r="N24">
        <v>51.880483418143541</v>
      </c>
      <c r="O24">
        <v>73.283333333333346</v>
      </c>
      <c r="P24">
        <v>27.534528751022837</v>
      </c>
      <c r="Q24">
        <v>9.5838081671415001</v>
      </c>
      <c r="R24">
        <v>18.615593768328441</v>
      </c>
      <c r="S24">
        <v>11.589686773940345</v>
      </c>
      <c r="T24">
        <v>0</v>
      </c>
      <c r="U24">
        <v>41.048745553267189</v>
      </c>
      <c r="V24">
        <v>6.2596363636363623</v>
      </c>
      <c r="W24">
        <v>18.753206534991467</v>
      </c>
      <c r="X24">
        <v>64.788837165820425</v>
      </c>
      <c r="Y24">
        <v>0</v>
      </c>
      <c r="Z24">
        <v>2.8784289600000004</v>
      </c>
      <c r="AA24">
        <v>18.736272</v>
      </c>
      <c r="AB24">
        <v>0</v>
      </c>
      <c r="AC24">
        <v>0</v>
      </c>
      <c r="AD24">
        <v>12.009792239999999</v>
      </c>
      <c r="AE24">
        <v>21.712535395200007</v>
      </c>
      <c r="AF24">
        <v>6.1515000000000013</v>
      </c>
      <c r="AG24">
        <v>13.25204304</v>
      </c>
      <c r="AH24">
        <v>30.819849840000003</v>
      </c>
      <c r="AI24">
        <v>6.1501176000000006</v>
      </c>
      <c r="AJ24">
        <v>0</v>
      </c>
      <c r="AK24">
        <v>22.296000000000003</v>
      </c>
      <c r="AL24">
        <v>59.816099999999985</v>
      </c>
      <c r="AM24">
        <v>2.3184297714285718</v>
      </c>
      <c r="AN24">
        <v>0</v>
      </c>
      <c r="AO24">
        <v>9.4261104000000007</v>
      </c>
      <c r="AP24">
        <v>5.0635367999999996</v>
      </c>
      <c r="AQ24">
        <v>0</v>
      </c>
      <c r="AR24">
        <v>5.8185215999999995</v>
      </c>
      <c r="AS24">
        <v>5.021900640000001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30.256041454218288</v>
      </c>
      <c r="BB24">
        <f t="shared" si="0"/>
        <v>834.20228538795789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160.78965086476691</v>
      </c>
      <c r="L25">
        <v>126.97367413841866</v>
      </c>
      <c r="M25">
        <v>31.8860103626943</v>
      </c>
      <c r="N25">
        <v>51.880483418143541</v>
      </c>
      <c r="O25">
        <v>73.283333333333346</v>
      </c>
      <c r="P25">
        <v>27.534528751022837</v>
      </c>
      <c r="Q25">
        <v>9.5838081671415001</v>
      </c>
      <c r="R25">
        <v>18.615593768328441</v>
      </c>
      <c r="S25">
        <v>11.589686773940345</v>
      </c>
      <c r="T25">
        <v>0</v>
      </c>
      <c r="U25">
        <v>41.048745553267189</v>
      </c>
      <c r="V25">
        <v>6.2596363636363623</v>
      </c>
      <c r="W25">
        <v>18.753206534991467</v>
      </c>
      <c r="X25">
        <v>64.788837165820425</v>
      </c>
      <c r="Y25">
        <v>0</v>
      </c>
      <c r="Z25">
        <v>2.8784289600000004</v>
      </c>
      <c r="AA25">
        <v>18.736272</v>
      </c>
      <c r="AB25">
        <v>0</v>
      </c>
      <c r="AC25">
        <v>0</v>
      </c>
      <c r="AD25">
        <v>16.050188044799999</v>
      </c>
      <c r="AE25">
        <v>21.712535395200007</v>
      </c>
      <c r="AF25">
        <v>6.1515000000000013</v>
      </c>
      <c r="AG25">
        <v>13.25204304</v>
      </c>
      <c r="AH25">
        <v>30.819849840000003</v>
      </c>
      <c r="AI25">
        <v>6.1501176000000006</v>
      </c>
      <c r="AJ25">
        <v>0</v>
      </c>
      <c r="AK25">
        <v>22.296000000000003</v>
      </c>
      <c r="AL25">
        <v>59.816099999999985</v>
      </c>
      <c r="AM25">
        <v>4.6368595428571435</v>
      </c>
      <c r="AN25">
        <v>0</v>
      </c>
      <c r="AO25">
        <v>9.4261104000000007</v>
      </c>
      <c r="AP25">
        <v>5.0635367999999996</v>
      </c>
      <c r="AQ25">
        <v>0</v>
      </c>
      <c r="AR25">
        <v>5.8185215999999995</v>
      </c>
      <c r="AS25">
        <v>5.021900640000001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30.478600871658063</v>
      </c>
      <c r="BB25">
        <f t="shared" si="0"/>
        <v>840.3385581867044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160.78965086476691</v>
      </c>
      <c r="L26">
        <v>126.9749385360837</v>
      </c>
      <c r="M26">
        <v>31.8860103626943</v>
      </c>
      <c r="N26">
        <v>51.880483418143541</v>
      </c>
      <c r="O26">
        <v>73.283333333333346</v>
      </c>
      <c r="P26">
        <v>27.534528751022837</v>
      </c>
      <c r="Q26">
        <v>9.5838081671415001</v>
      </c>
      <c r="R26">
        <v>18.615593768328441</v>
      </c>
      <c r="S26">
        <v>11.589686773940345</v>
      </c>
      <c r="T26">
        <v>0</v>
      </c>
      <c r="U26">
        <v>41.048745553267189</v>
      </c>
      <c r="V26">
        <v>6.2596363636363623</v>
      </c>
      <c r="W26">
        <v>18.753206534991467</v>
      </c>
      <c r="X26">
        <v>64.788837165820425</v>
      </c>
      <c r="Y26">
        <v>0</v>
      </c>
      <c r="Z26">
        <v>2.8784289600000004</v>
      </c>
      <c r="AA26">
        <v>18.736272</v>
      </c>
      <c r="AB26">
        <v>0</v>
      </c>
      <c r="AC26">
        <v>0</v>
      </c>
      <c r="AD26">
        <v>16.050188044799999</v>
      </c>
      <c r="AE26">
        <v>21.712535395200007</v>
      </c>
      <c r="AF26">
        <v>6.1515000000000013</v>
      </c>
      <c r="AG26">
        <v>13.25204304</v>
      </c>
      <c r="AH26">
        <v>30.819849840000003</v>
      </c>
      <c r="AI26">
        <v>6.1501176000000006</v>
      </c>
      <c r="AJ26">
        <v>0</v>
      </c>
      <c r="AK26">
        <v>22.296000000000003</v>
      </c>
      <c r="AL26">
        <v>43.344999999999992</v>
      </c>
      <c r="AM26">
        <v>6.9131360457142863</v>
      </c>
      <c r="AN26">
        <v>0</v>
      </c>
      <c r="AO26">
        <v>9.4261104000000007</v>
      </c>
      <c r="AP26">
        <v>5.0635367999999996</v>
      </c>
      <c r="AQ26">
        <v>0</v>
      </c>
      <c r="AR26">
        <v>5.8185215999999995</v>
      </c>
      <c r="AS26">
        <v>5.021900640000001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29.981826022084267</v>
      </c>
      <c r="BB26">
        <f t="shared" si="0"/>
        <v>826.6417739368004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160.78965086476691</v>
      </c>
      <c r="L27">
        <v>126.97484397526874</v>
      </c>
      <c r="M27">
        <v>31.8860103626943</v>
      </c>
      <c r="N27">
        <v>51.880483418143541</v>
      </c>
      <c r="O27">
        <v>73.283333333333346</v>
      </c>
      <c r="P27">
        <v>27.534528751022837</v>
      </c>
      <c r="Q27">
        <v>9.5838081671415001</v>
      </c>
      <c r="R27">
        <v>18.615593768328441</v>
      </c>
      <c r="S27">
        <v>11.589686773940345</v>
      </c>
      <c r="T27">
        <v>0</v>
      </c>
      <c r="U27">
        <v>41.048745553267189</v>
      </c>
      <c r="V27">
        <v>6.2596363636363623</v>
      </c>
      <c r="W27">
        <v>18.753206534991467</v>
      </c>
      <c r="X27">
        <v>64.788837165820425</v>
      </c>
      <c r="Y27">
        <v>0</v>
      </c>
      <c r="Z27">
        <v>5.7568579200000007</v>
      </c>
      <c r="AA27">
        <v>18.736272</v>
      </c>
      <c r="AB27">
        <v>0</v>
      </c>
      <c r="AC27">
        <v>0</v>
      </c>
      <c r="AD27">
        <v>16.050188044799999</v>
      </c>
      <c r="AE27">
        <v>21.712535395200007</v>
      </c>
      <c r="AF27">
        <v>6.1515000000000013</v>
      </c>
      <c r="AG27">
        <v>13.25204304</v>
      </c>
      <c r="AH27">
        <v>30.819849840000003</v>
      </c>
      <c r="AI27">
        <v>21.469501440000005</v>
      </c>
      <c r="AJ27">
        <v>0</v>
      </c>
      <c r="AK27">
        <v>22.296000000000003</v>
      </c>
      <c r="AL27">
        <v>26.006999999999994</v>
      </c>
      <c r="AM27">
        <v>6.9131360457142863</v>
      </c>
      <c r="AN27">
        <v>0</v>
      </c>
      <c r="AO27">
        <v>9.4261104000000007</v>
      </c>
      <c r="AP27">
        <v>5.0635367999999996</v>
      </c>
      <c r="AQ27">
        <v>10.786489999999999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31.318835748055768</v>
      </c>
      <c r="BB27">
        <f t="shared" si="0"/>
        <v>863.50503958601382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160.7855091244061</v>
      </c>
      <c r="L28">
        <v>126.97371538993916</v>
      </c>
      <c r="M28">
        <v>31.8860103626943</v>
      </c>
      <c r="N28">
        <v>51.880483418143541</v>
      </c>
      <c r="O28">
        <v>73.283333333333346</v>
      </c>
      <c r="P28">
        <v>27.534528751022837</v>
      </c>
      <c r="Q28">
        <v>9.5838081671415001</v>
      </c>
      <c r="R28">
        <v>18.615593768328441</v>
      </c>
      <c r="S28">
        <v>11.589686773940345</v>
      </c>
      <c r="T28">
        <v>0</v>
      </c>
      <c r="U28">
        <v>41.048745553267189</v>
      </c>
      <c r="V28">
        <v>6.2596363636363623</v>
      </c>
      <c r="W28">
        <v>18.753206534991467</v>
      </c>
      <c r="X28">
        <v>64.788837165820425</v>
      </c>
      <c r="Y28">
        <v>0</v>
      </c>
      <c r="Z28">
        <v>5.7568579200000007</v>
      </c>
      <c r="AA28">
        <v>18.736272</v>
      </c>
      <c r="AB28">
        <v>0</v>
      </c>
      <c r="AC28">
        <v>0</v>
      </c>
      <c r="AD28">
        <v>16.050188044799999</v>
      </c>
      <c r="AE28">
        <v>21.712535395200007</v>
      </c>
      <c r="AF28">
        <v>6.1515000000000013</v>
      </c>
      <c r="AG28">
        <v>13.25204304</v>
      </c>
      <c r="AH28">
        <v>30.819849840000003</v>
      </c>
      <c r="AI28">
        <v>21.469501440000005</v>
      </c>
      <c r="AJ28">
        <v>0</v>
      </c>
      <c r="AK28">
        <v>22.296000000000003</v>
      </c>
      <c r="AL28">
        <v>26.006999999999994</v>
      </c>
      <c r="AM28">
        <v>6.9131360457142863</v>
      </c>
      <c r="AN28">
        <v>0</v>
      </c>
      <c r="AO28">
        <v>9.4261104000000007</v>
      </c>
      <c r="AP28">
        <v>5.0635367999999996</v>
      </c>
      <c r="AQ28">
        <v>21.572979999999998</v>
      </c>
      <c r="AR28">
        <v>23.274086399999998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31.696178436656609</v>
      </c>
      <c r="BB28">
        <f t="shared" si="0"/>
        <v>873.90891657172267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160.7855091244061</v>
      </c>
      <c r="L29">
        <v>126.97373068400266</v>
      </c>
      <c r="M29">
        <v>31.8860103626943</v>
      </c>
      <c r="N29">
        <v>51.880483418143541</v>
      </c>
      <c r="O29">
        <v>73.283333333333346</v>
      </c>
      <c r="P29">
        <v>27.534528751022837</v>
      </c>
      <c r="Q29">
        <v>9.5838081671415001</v>
      </c>
      <c r="R29">
        <v>18.615593768328441</v>
      </c>
      <c r="S29">
        <v>11.589686773940345</v>
      </c>
      <c r="T29">
        <v>0</v>
      </c>
      <c r="U29">
        <v>41.048745553267189</v>
      </c>
      <c r="V29">
        <v>6.2596363636363623</v>
      </c>
      <c r="W29">
        <v>18.664509756097562</v>
      </c>
      <c r="X29">
        <v>64.788837165820425</v>
      </c>
      <c r="Y29">
        <v>0</v>
      </c>
      <c r="Z29">
        <v>5.7568579200000007</v>
      </c>
      <c r="AA29">
        <v>18.736272</v>
      </c>
      <c r="AB29">
        <v>0</v>
      </c>
      <c r="AC29">
        <v>0</v>
      </c>
      <c r="AD29">
        <v>16.050188044799999</v>
      </c>
      <c r="AE29">
        <v>21.712535395200007</v>
      </c>
      <c r="AF29">
        <v>6.1515000000000013</v>
      </c>
      <c r="AG29">
        <v>13.25204304</v>
      </c>
      <c r="AH29">
        <v>30.819849840000003</v>
      </c>
      <c r="AI29">
        <v>21.469501440000005</v>
      </c>
      <c r="AJ29">
        <v>0</v>
      </c>
      <c r="AK29">
        <v>22.296000000000003</v>
      </c>
      <c r="AL29">
        <v>26.006999999999994</v>
      </c>
      <c r="AM29">
        <v>6.9131360457142863</v>
      </c>
      <c r="AN29">
        <v>0</v>
      </c>
      <c r="AO29">
        <v>9.4261104000000007</v>
      </c>
      <c r="AP29">
        <v>5.0635367999999996</v>
      </c>
      <c r="AQ29">
        <v>32.359470000000002</v>
      </c>
      <c r="AR29">
        <v>4.8487680000000006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31.42571559068756</v>
      </c>
      <c r="BB29">
        <f t="shared" si="0"/>
        <v>866.45186953286134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160.7855091244061</v>
      </c>
      <c r="L30">
        <v>126.97371136267417</v>
      </c>
      <c r="M30">
        <v>31.8860103626943</v>
      </c>
      <c r="N30">
        <v>51.880483418143541</v>
      </c>
      <c r="O30">
        <v>73.283333333333346</v>
      </c>
      <c r="P30">
        <v>27.534528751022837</v>
      </c>
      <c r="Q30">
        <v>9.5838081671415001</v>
      </c>
      <c r="R30">
        <v>18.615593768328441</v>
      </c>
      <c r="S30">
        <v>11.589686773940345</v>
      </c>
      <c r="T30">
        <v>0</v>
      </c>
      <c r="U30">
        <v>41.048745553267189</v>
      </c>
      <c r="V30">
        <v>6.2596363636363623</v>
      </c>
      <c r="W30">
        <v>18.753206534991467</v>
      </c>
      <c r="X30">
        <v>64.788837165820425</v>
      </c>
      <c r="Y30">
        <v>0</v>
      </c>
      <c r="Z30">
        <v>5.7568579200000007</v>
      </c>
      <c r="AA30">
        <v>18.736272</v>
      </c>
      <c r="AB30">
        <v>0</v>
      </c>
      <c r="AC30">
        <v>0</v>
      </c>
      <c r="AD30">
        <v>16.050188044799999</v>
      </c>
      <c r="AE30">
        <v>21.712535395200007</v>
      </c>
      <c r="AF30">
        <v>6.1515000000000013</v>
      </c>
      <c r="AG30">
        <v>13.25204304</v>
      </c>
      <c r="AH30">
        <v>30.819849840000003</v>
      </c>
      <c r="AI30">
        <v>21.469501440000005</v>
      </c>
      <c r="AJ30">
        <v>0</v>
      </c>
      <c r="AK30">
        <v>22.296000000000003</v>
      </c>
      <c r="AL30">
        <v>26.006999999999994</v>
      </c>
      <c r="AM30">
        <v>6.9131360457142863</v>
      </c>
      <c r="AN30">
        <v>0</v>
      </c>
      <c r="AO30">
        <v>9.4261104000000007</v>
      </c>
      <c r="AP30">
        <v>5.0635367999999996</v>
      </c>
      <c r="AQ30">
        <v>32.359470000000002</v>
      </c>
      <c r="AR30">
        <v>4.8487680000000006</v>
      </c>
      <c r="AS30">
        <v>14.120402976000001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31.428819301702319</v>
      </c>
      <c r="BB30">
        <f t="shared" si="0"/>
        <v>866.53744327941195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160.7855091244061</v>
      </c>
      <c r="L31">
        <v>126.97500089617533</v>
      </c>
      <c r="M31">
        <v>31.8860103626943</v>
      </c>
      <c r="N31">
        <v>51.880483418143541</v>
      </c>
      <c r="O31">
        <v>73.283333333333346</v>
      </c>
      <c r="P31">
        <v>26.228747072599532</v>
      </c>
      <c r="Q31">
        <v>9.5838081671415001</v>
      </c>
      <c r="R31">
        <v>18.615593768328441</v>
      </c>
      <c r="S31">
        <v>11.589686773940345</v>
      </c>
      <c r="T31">
        <v>0</v>
      </c>
      <c r="U31">
        <v>41.048745553267189</v>
      </c>
      <c r="V31">
        <v>6.2596363636363623</v>
      </c>
      <c r="W31">
        <v>18.753206534991467</v>
      </c>
      <c r="X31">
        <v>64.788837165820425</v>
      </c>
      <c r="Y31">
        <v>0</v>
      </c>
      <c r="Z31">
        <v>5.7568579200000007</v>
      </c>
      <c r="AA31">
        <v>18.736272</v>
      </c>
      <c r="AB31">
        <v>0</v>
      </c>
      <c r="AC31">
        <v>0</v>
      </c>
      <c r="AD31">
        <v>16.050188044799999</v>
      </c>
      <c r="AE31">
        <v>21.712535395200007</v>
      </c>
      <c r="AF31">
        <v>6.1515000000000013</v>
      </c>
      <c r="AG31">
        <v>13.25204304</v>
      </c>
      <c r="AH31">
        <v>30.819849840000003</v>
      </c>
      <c r="AI31">
        <v>21.469501440000005</v>
      </c>
      <c r="AJ31">
        <v>0</v>
      </c>
      <c r="AK31">
        <v>22.296000000000003</v>
      </c>
      <c r="AL31">
        <v>26.006999999999994</v>
      </c>
      <c r="AM31">
        <v>6.9131360457142863</v>
      </c>
      <c r="AN31">
        <v>0</v>
      </c>
      <c r="AO31">
        <v>9.4261104000000007</v>
      </c>
      <c r="AP31">
        <v>5.0635367999999996</v>
      </c>
      <c r="AQ31">
        <v>32.359470000000002</v>
      </c>
      <c r="AR31">
        <v>4.8487680000000006</v>
      </c>
      <c r="AS31">
        <v>5.021900640000001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31.064714407030049</v>
      </c>
      <c r="BB31">
        <f t="shared" si="0"/>
        <v>856.49855369316208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160.7855091244061</v>
      </c>
      <c r="L32">
        <v>126.97363869243242</v>
      </c>
      <c r="M32">
        <v>31.8860103626943</v>
      </c>
      <c r="N32">
        <v>51.880483418143541</v>
      </c>
      <c r="O32">
        <v>73.283333333333346</v>
      </c>
      <c r="P32">
        <v>26.228747072599532</v>
      </c>
      <c r="Q32">
        <v>9.5838081671415001</v>
      </c>
      <c r="R32">
        <v>18.615593768328441</v>
      </c>
      <c r="S32">
        <v>11.589686773940345</v>
      </c>
      <c r="T32">
        <v>0</v>
      </c>
      <c r="U32">
        <v>41.048745553267189</v>
      </c>
      <c r="V32">
        <v>6.2596363636363623</v>
      </c>
      <c r="W32">
        <v>18.753206534991467</v>
      </c>
      <c r="X32">
        <v>64.788837165820425</v>
      </c>
      <c r="Y32">
        <v>0</v>
      </c>
      <c r="Z32">
        <v>5.7568579200000007</v>
      </c>
      <c r="AA32">
        <v>18.736272</v>
      </c>
      <c r="AB32">
        <v>0</v>
      </c>
      <c r="AC32">
        <v>0</v>
      </c>
      <c r="AD32">
        <v>16.050188044799999</v>
      </c>
      <c r="AE32">
        <v>21.712535395200007</v>
      </c>
      <c r="AF32">
        <v>6.1515000000000013</v>
      </c>
      <c r="AG32">
        <v>13.25204304</v>
      </c>
      <c r="AH32">
        <v>30.819849840000003</v>
      </c>
      <c r="AI32">
        <v>21.469501440000005</v>
      </c>
      <c r="AJ32">
        <v>0</v>
      </c>
      <c r="AK32">
        <v>22.296000000000003</v>
      </c>
      <c r="AL32">
        <v>26.006999999999994</v>
      </c>
      <c r="AM32">
        <v>6.9131360457142863</v>
      </c>
      <c r="AN32">
        <v>0</v>
      </c>
      <c r="AO32">
        <v>9.4261104000000007</v>
      </c>
      <c r="AP32">
        <v>5.0635367999999996</v>
      </c>
      <c r="AQ32">
        <v>32.359470000000002</v>
      </c>
      <c r="AR32">
        <v>4.8487680000000006</v>
      </c>
      <c r="AS32">
        <v>5.021900640000001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31.064666729899056</v>
      </c>
      <c r="BB32">
        <f t="shared" si="0"/>
        <v>856.49723916655023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160.78965086476691</v>
      </c>
      <c r="L33">
        <v>126.97503968644125</v>
      </c>
      <c r="M33">
        <v>31.8860103626943</v>
      </c>
      <c r="N33">
        <v>51.880483418143541</v>
      </c>
      <c r="O33">
        <v>73.283333333333346</v>
      </c>
      <c r="P33">
        <v>26.228747072599532</v>
      </c>
      <c r="Q33">
        <v>9.5838081671415001</v>
      </c>
      <c r="R33">
        <v>18.615593768328441</v>
      </c>
      <c r="S33">
        <v>11.589686773940345</v>
      </c>
      <c r="T33">
        <v>0</v>
      </c>
      <c r="U33">
        <v>41.048745553267189</v>
      </c>
      <c r="V33">
        <v>6.2596363636363623</v>
      </c>
      <c r="W33">
        <v>18.753206534991467</v>
      </c>
      <c r="X33">
        <v>64.788837165820425</v>
      </c>
      <c r="Y33">
        <v>0</v>
      </c>
      <c r="Z33">
        <v>5.7568579200000007</v>
      </c>
      <c r="AA33">
        <v>18.736272</v>
      </c>
      <c r="AB33">
        <v>0</v>
      </c>
      <c r="AC33">
        <v>0</v>
      </c>
      <c r="AD33">
        <v>16.050188044799999</v>
      </c>
      <c r="AE33">
        <v>21.712535395200007</v>
      </c>
      <c r="AF33">
        <v>6.1515000000000013</v>
      </c>
      <c r="AG33">
        <v>13.25204304</v>
      </c>
      <c r="AH33">
        <v>30.819849840000003</v>
      </c>
      <c r="AI33">
        <v>6.1501176000000006</v>
      </c>
      <c r="AJ33">
        <v>0</v>
      </c>
      <c r="AK33">
        <v>22.296000000000003</v>
      </c>
      <c r="AL33">
        <v>26.006999999999994</v>
      </c>
      <c r="AM33">
        <v>4.6368595428571435</v>
      </c>
      <c r="AN33">
        <v>0</v>
      </c>
      <c r="AO33">
        <v>9.4261104000000007</v>
      </c>
      <c r="AP33">
        <v>5.0635367999999996</v>
      </c>
      <c r="AQ33">
        <v>32.359470000000002</v>
      </c>
      <c r="AR33">
        <v>6.7882752000000002</v>
      </c>
      <c r="AS33">
        <v>5.021900640000001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30.51689564669406</v>
      </c>
      <c r="BB33">
        <f t="shared" si="0"/>
        <v>841.39439984126773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160.78965086476691</v>
      </c>
      <c r="L34">
        <v>126.9750645939865</v>
      </c>
      <c r="M34">
        <v>31.8860103626943</v>
      </c>
      <c r="N34">
        <v>51.880483418143541</v>
      </c>
      <c r="O34">
        <v>73.283333333333346</v>
      </c>
      <c r="P34">
        <v>26.228747072599532</v>
      </c>
      <c r="Q34">
        <v>9.9324356091428569</v>
      </c>
      <c r="R34">
        <v>18.611286568950042</v>
      </c>
      <c r="S34">
        <v>11.584360248447204</v>
      </c>
      <c r="T34">
        <v>0</v>
      </c>
      <c r="U34">
        <v>41.048745553267189</v>
      </c>
      <c r="V34">
        <v>6.2596363636363623</v>
      </c>
      <c r="W34">
        <v>18.753206534991467</v>
      </c>
      <c r="X34">
        <v>64.788837165820425</v>
      </c>
      <c r="Y34">
        <v>0</v>
      </c>
      <c r="Z34">
        <v>5.7568579200000007</v>
      </c>
      <c r="AA34">
        <v>18.736272</v>
      </c>
      <c r="AB34">
        <v>0</v>
      </c>
      <c r="AC34">
        <v>0</v>
      </c>
      <c r="AD34">
        <v>16.050188044799999</v>
      </c>
      <c r="AE34">
        <v>21.712535395200007</v>
      </c>
      <c r="AF34">
        <v>6.1515000000000013</v>
      </c>
      <c r="AG34">
        <v>13.25204304</v>
      </c>
      <c r="AH34">
        <v>30.819849840000003</v>
      </c>
      <c r="AI34">
        <v>1.3977540000000004</v>
      </c>
      <c r="AJ34">
        <v>0</v>
      </c>
      <c r="AK34">
        <v>22.296000000000003</v>
      </c>
      <c r="AL34">
        <v>26.006999999999994</v>
      </c>
      <c r="AM34">
        <v>2.3184297714285718</v>
      </c>
      <c r="AN34">
        <v>0</v>
      </c>
      <c r="AO34">
        <v>9.4261104000000007</v>
      </c>
      <c r="AP34">
        <v>5.0635367999999996</v>
      </c>
      <c r="AQ34">
        <v>21.572979999999998</v>
      </c>
      <c r="AR34">
        <v>6.7882752000000002</v>
      </c>
      <c r="AS34">
        <v>5.021900640000001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29.903756034837613</v>
      </c>
      <c r="BB34">
        <f t="shared" si="0"/>
        <v>824.48927470637068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160.78965086476691</v>
      </c>
      <c r="L35">
        <v>70</v>
      </c>
      <c r="M35">
        <v>31.8860103626943</v>
      </c>
      <c r="N35">
        <v>51.880483418143541</v>
      </c>
      <c r="O35">
        <v>73.283333333333346</v>
      </c>
      <c r="P35">
        <v>26.228747072599532</v>
      </c>
      <c r="Q35">
        <v>9.5883452252252237</v>
      </c>
      <c r="R35">
        <v>18.611286568950042</v>
      </c>
      <c r="S35">
        <v>11.584360248447204</v>
      </c>
      <c r="T35">
        <v>0</v>
      </c>
      <c r="U35">
        <v>41.048745553267189</v>
      </c>
      <c r="V35">
        <v>6.2596363636363623</v>
      </c>
      <c r="W35">
        <v>18.753206534991467</v>
      </c>
      <c r="X35">
        <v>64.788837165820425</v>
      </c>
      <c r="Y35">
        <v>0</v>
      </c>
      <c r="Z35">
        <v>5.217696000000001</v>
      </c>
      <c r="AA35">
        <v>18.736272</v>
      </c>
      <c r="AB35">
        <v>0</v>
      </c>
      <c r="AC35">
        <v>0</v>
      </c>
      <c r="AD35">
        <v>12.009792239999999</v>
      </c>
      <c r="AE35">
        <v>21.712535395200007</v>
      </c>
      <c r="AF35">
        <v>6.1515000000000013</v>
      </c>
      <c r="AG35">
        <v>13.25204304</v>
      </c>
      <c r="AH35">
        <v>30.819849840000003</v>
      </c>
      <c r="AI35">
        <v>1.3977540000000004</v>
      </c>
      <c r="AJ35">
        <v>0</v>
      </c>
      <c r="AK35">
        <v>22.296000000000003</v>
      </c>
      <c r="AL35">
        <v>26.006999999999994</v>
      </c>
      <c r="AM35">
        <v>2.3184297714285718</v>
      </c>
      <c r="AN35">
        <v>0</v>
      </c>
      <c r="AO35">
        <v>9.2969856000000011</v>
      </c>
      <c r="AP35">
        <v>5.0635367999999996</v>
      </c>
      <c r="AQ35">
        <v>10.786489999999999</v>
      </c>
      <c r="AR35">
        <v>6.7882752000000002</v>
      </c>
      <c r="AS35">
        <v>5.021900640000001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27.355254686008486</v>
      </c>
      <c r="BB35">
        <f t="shared" si="0"/>
        <v>754.22344855249548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160.78965086476691</v>
      </c>
      <c r="L36">
        <v>69.999062817972458</v>
      </c>
      <c r="M36">
        <v>31.8860103626943</v>
      </c>
      <c r="N36">
        <v>51.880483418143541</v>
      </c>
      <c r="O36">
        <v>73.283333333333346</v>
      </c>
      <c r="P36">
        <v>26.228747072599532</v>
      </c>
      <c r="Q36">
        <v>9.5883452252252237</v>
      </c>
      <c r="R36">
        <v>18.611286568950042</v>
      </c>
      <c r="S36">
        <v>11.584360248447204</v>
      </c>
      <c r="T36">
        <v>0</v>
      </c>
      <c r="U36">
        <v>41.048745553267189</v>
      </c>
      <c r="V36">
        <v>6.2596363636363623</v>
      </c>
      <c r="W36">
        <v>18.753206534991467</v>
      </c>
      <c r="X36">
        <v>64.788837165820425</v>
      </c>
      <c r="Y36">
        <v>0</v>
      </c>
      <c r="Z36">
        <v>5.217696000000001</v>
      </c>
      <c r="AA36">
        <v>18.736272</v>
      </c>
      <c r="AB36">
        <v>0</v>
      </c>
      <c r="AC36">
        <v>0</v>
      </c>
      <c r="AD36">
        <v>12.009792239999999</v>
      </c>
      <c r="AE36">
        <v>21.712535395200007</v>
      </c>
      <c r="AF36">
        <v>6.1515000000000013</v>
      </c>
      <c r="AG36">
        <v>13.25204304</v>
      </c>
      <c r="AH36">
        <v>30.819849840000003</v>
      </c>
      <c r="AI36">
        <v>1.3977540000000004</v>
      </c>
      <c r="AJ36">
        <v>0</v>
      </c>
      <c r="AK36">
        <v>22.296000000000003</v>
      </c>
      <c r="AL36">
        <v>26.006999999999994</v>
      </c>
      <c r="AM36">
        <v>2.3184297714285718</v>
      </c>
      <c r="AN36">
        <v>0</v>
      </c>
      <c r="AO36">
        <v>9.2969856000000011</v>
      </c>
      <c r="AP36">
        <v>5.0635367999999996</v>
      </c>
      <c r="AQ36">
        <v>0</v>
      </c>
      <c r="AR36">
        <v>6.7882752000000002</v>
      </c>
      <c r="AS36">
        <v>5.021900640000001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26.97769473463751</v>
      </c>
      <c r="BB36">
        <f t="shared" si="0"/>
        <v>743.81358132183891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160.78965086476691</v>
      </c>
      <c r="L37">
        <v>70</v>
      </c>
      <c r="M37">
        <v>31.8860103626943</v>
      </c>
      <c r="N37">
        <v>51.880483418143541</v>
      </c>
      <c r="O37">
        <v>73.283333333333346</v>
      </c>
      <c r="P37">
        <v>26.228747072599532</v>
      </c>
      <c r="Q37">
        <v>9.5883452252252237</v>
      </c>
      <c r="R37">
        <v>18.611286568950042</v>
      </c>
      <c r="S37">
        <v>11.584360248447204</v>
      </c>
      <c r="T37">
        <v>0</v>
      </c>
      <c r="U37">
        <v>41.048745553267189</v>
      </c>
      <c r="V37">
        <v>6.2596363636363623</v>
      </c>
      <c r="W37">
        <v>18.753206534991467</v>
      </c>
      <c r="X37">
        <v>64.788837165820425</v>
      </c>
      <c r="Y37">
        <v>0</v>
      </c>
      <c r="Z37">
        <v>5.217696000000001</v>
      </c>
      <c r="AA37">
        <v>18.736272</v>
      </c>
      <c r="AB37">
        <v>0</v>
      </c>
      <c r="AC37">
        <v>0</v>
      </c>
      <c r="AD37">
        <v>12.009792239999999</v>
      </c>
      <c r="AE37">
        <v>21.712535395200007</v>
      </c>
      <c r="AF37">
        <v>6.1515000000000013</v>
      </c>
      <c r="AG37">
        <v>13.25204304</v>
      </c>
      <c r="AH37">
        <v>30.819849840000003</v>
      </c>
      <c r="AI37">
        <v>6.1501176000000006</v>
      </c>
      <c r="AJ37">
        <v>0</v>
      </c>
      <c r="AK37">
        <v>22.296000000000003</v>
      </c>
      <c r="AL37">
        <v>26.006999999999994</v>
      </c>
      <c r="AM37">
        <v>2.3184297714285718</v>
      </c>
      <c r="AN37">
        <v>0</v>
      </c>
      <c r="AO37">
        <v>9.2969856000000011</v>
      </c>
      <c r="AP37">
        <v>5.0635367999999996</v>
      </c>
      <c r="AQ37">
        <v>0</v>
      </c>
      <c r="AR37">
        <v>6.7882752000000002</v>
      </c>
      <c r="AS37">
        <v>5.021900640000001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27.144060042408487</v>
      </c>
      <c r="BB37">
        <f t="shared" si="0"/>
        <v>748.40051679609564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160.78965086476691</v>
      </c>
      <c r="L38">
        <v>69.999022400983179</v>
      </c>
      <c r="M38">
        <v>31.8860103626943</v>
      </c>
      <c r="N38">
        <v>51.880483418143541</v>
      </c>
      <c r="O38">
        <v>73.283333333333346</v>
      </c>
      <c r="P38">
        <v>26.228747072599532</v>
      </c>
      <c r="Q38">
        <v>9.5883452252252237</v>
      </c>
      <c r="R38">
        <v>18.611286568950042</v>
      </c>
      <c r="S38">
        <v>11.584360248447204</v>
      </c>
      <c r="T38">
        <v>0</v>
      </c>
      <c r="U38">
        <v>41.048745553267189</v>
      </c>
      <c r="V38">
        <v>6.2596363636363623</v>
      </c>
      <c r="W38">
        <v>18.753206534991467</v>
      </c>
      <c r="X38">
        <v>64.788837165820425</v>
      </c>
      <c r="Y38">
        <v>0</v>
      </c>
      <c r="Z38">
        <v>5.217696000000001</v>
      </c>
      <c r="AA38">
        <v>18.736272</v>
      </c>
      <c r="AB38">
        <v>0</v>
      </c>
      <c r="AC38">
        <v>0</v>
      </c>
      <c r="AD38">
        <v>12.009792239999999</v>
      </c>
      <c r="AE38">
        <v>21.712535395200007</v>
      </c>
      <c r="AF38">
        <v>6.1515000000000013</v>
      </c>
      <c r="AG38">
        <v>13.25204304</v>
      </c>
      <c r="AH38">
        <v>30.819849840000003</v>
      </c>
      <c r="AI38">
        <v>6.1501176000000006</v>
      </c>
      <c r="AJ38">
        <v>0</v>
      </c>
      <c r="AK38">
        <v>22.296000000000003</v>
      </c>
      <c r="AL38">
        <v>26.006999999999994</v>
      </c>
      <c r="AM38">
        <v>2.3184297714285718</v>
      </c>
      <c r="AN38">
        <v>0</v>
      </c>
      <c r="AO38">
        <v>9.2969856000000011</v>
      </c>
      <c r="AP38">
        <v>5.0635367999999996</v>
      </c>
      <c r="AQ38">
        <v>0</v>
      </c>
      <c r="AR38">
        <v>6.7882752000000002</v>
      </c>
      <c r="AS38">
        <v>5.021900640000001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27.144025826442874</v>
      </c>
      <c r="BB38">
        <f t="shared" si="0"/>
        <v>748.39957341304444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160.78965086476691</v>
      </c>
      <c r="L39">
        <v>70.537967225834635</v>
      </c>
      <c r="M39">
        <v>31.8860103626943</v>
      </c>
      <c r="N39">
        <v>51.880483418143541</v>
      </c>
      <c r="O39">
        <v>73.283333333333346</v>
      </c>
      <c r="P39">
        <v>26.237061899929746</v>
      </c>
      <c r="Q39">
        <v>9.5883452252252237</v>
      </c>
      <c r="R39">
        <v>18.611286568950042</v>
      </c>
      <c r="S39">
        <v>11.584360248447204</v>
      </c>
      <c r="T39">
        <v>0</v>
      </c>
      <c r="U39">
        <v>41.048745553267189</v>
      </c>
      <c r="V39">
        <v>6.2596363636363623</v>
      </c>
      <c r="W39">
        <v>18.753206534991467</v>
      </c>
      <c r="X39">
        <v>64.788837165820425</v>
      </c>
      <c r="Y39">
        <v>0</v>
      </c>
      <c r="Z39">
        <v>2.8784289600000004</v>
      </c>
      <c r="AA39">
        <v>18.736272</v>
      </c>
      <c r="AB39">
        <v>0</v>
      </c>
      <c r="AC39">
        <v>0</v>
      </c>
      <c r="AD39">
        <v>12.009792239999999</v>
      </c>
      <c r="AE39">
        <v>21.712535395200007</v>
      </c>
      <c r="AF39">
        <v>6.1515000000000013</v>
      </c>
      <c r="AG39">
        <v>13.25204304</v>
      </c>
      <c r="AH39">
        <v>30.819849840000003</v>
      </c>
      <c r="AI39">
        <v>6.1501176000000006</v>
      </c>
      <c r="AJ39">
        <v>0</v>
      </c>
      <c r="AK39">
        <v>22.296000000000003</v>
      </c>
      <c r="AL39">
        <v>26.006999999999994</v>
      </c>
      <c r="AM39">
        <v>2.3184297714285718</v>
      </c>
      <c r="AN39">
        <v>0</v>
      </c>
      <c r="AO39">
        <v>9.2969856000000011</v>
      </c>
      <c r="AP39">
        <v>5.0635367999999996</v>
      </c>
      <c r="AQ39">
        <v>0</v>
      </c>
      <c r="AR39">
        <v>6.7882752000000002</v>
      </c>
      <c r="AS39">
        <v>5.021900640000001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27.081305573818366</v>
      </c>
      <c r="BB39">
        <f t="shared" si="0"/>
        <v>746.67028627785055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160.78965086476691</v>
      </c>
      <c r="L40">
        <v>70.537967225834635</v>
      </c>
      <c r="M40">
        <v>31.8860103626943</v>
      </c>
      <c r="N40">
        <v>51.880483418143541</v>
      </c>
      <c r="O40">
        <v>73.283333333333346</v>
      </c>
      <c r="P40">
        <v>26.237061899929746</v>
      </c>
      <c r="Q40">
        <v>9.5883452252252237</v>
      </c>
      <c r="R40">
        <v>18.611286568950042</v>
      </c>
      <c r="S40">
        <v>11.584360248447204</v>
      </c>
      <c r="T40">
        <v>0</v>
      </c>
      <c r="U40">
        <v>41.048745553267189</v>
      </c>
      <c r="V40">
        <v>6.2596363636363623</v>
      </c>
      <c r="W40">
        <v>18.753206534991467</v>
      </c>
      <c r="X40">
        <v>64.788837165820425</v>
      </c>
      <c r="Y40">
        <v>0</v>
      </c>
      <c r="Z40">
        <v>2.8784289600000004</v>
      </c>
      <c r="AA40">
        <v>18.736272</v>
      </c>
      <c r="AB40">
        <v>0</v>
      </c>
      <c r="AC40">
        <v>0</v>
      </c>
      <c r="AD40">
        <v>12.009792239999999</v>
      </c>
      <c r="AE40">
        <v>21.712535395200007</v>
      </c>
      <c r="AF40">
        <v>6.1515000000000013</v>
      </c>
      <c r="AG40">
        <v>13.25204304</v>
      </c>
      <c r="AH40">
        <v>30.819849840000003</v>
      </c>
      <c r="AI40">
        <v>6.1501176000000006</v>
      </c>
      <c r="AJ40">
        <v>0</v>
      </c>
      <c r="AK40">
        <v>22.296000000000003</v>
      </c>
      <c r="AL40">
        <v>26.006999999999994</v>
      </c>
      <c r="AM40">
        <v>2.3184297714285718</v>
      </c>
      <c r="AN40">
        <v>0</v>
      </c>
      <c r="AO40">
        <v>9.2969856000000011</v>
      </c>
      <c r="AP40">
        <v>5.0635367999999996</v>
      </c>
      <c r="AQ40">
        <v>0</v>
      </c>
      <c r="AR40">
        <v>6.7882752000000002</v>
      </c>
      <c r="AS40">
        <v>5.021900640000001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27.081305573818366</v>
      </c>
      <c r="BB40">
        <f t="shared" si="0"/>
        <v>746.67028627785055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160.78965086476691</v>
      </c>
      <c r="L41">
        <v>69.999022400983179</v>
      </c>
      <c r="M41">
        <v>31.8860103626943</v>
      </c>
      <c r="N41">
        <v>51.880483418143541</v>
      </c>
      <c r="O41">
        <v>73.283333333333346</v>
      </c>
      <c r="P41">
        <v>26.237061899929746</v>
      </c>
      <c r="Q41">
        <v>9.5834144404332129</v>
      </c>
      <c r="R41">
        <v>18.618796818727493</v>
      </c>
      <c r="S41">
        <v>11.585717162032598</v>
      </c>
      <c r="T41">
        <v>0</v>
      </c>
      <c r="U41">
        <v>41.048745553267189</v>
      </c>
      <c r="V41">
        <v>6.2596363636363623</v>
      </c>
      <c r="W41">
        <v>18.753206534991467</v>
      </c>
      <c r="X41">
        <v>64.788837165820425</v>
      </c>
      <c r="Y41">
        <v>0</v>
      </c>
      <c r="Z41">
        <v>2.8784289600000004</v>
      </c>
      <c r="AA41">
        <v>18.736272</v>
      </c>
      <c r="AB41">
        <v>0</v>
      </c>
      <c r="AC41">
        <v>0</v>
      </c>
      <c r="AD41">
        <v>12.009792239999999</v>
      </c>
      <c r="AE41">
        <v>21.712535395200007</v>
      </c>
      <c r="AF41">
        <v>6.1515000000000013</v>
      </c>
      <c r="AG41">
        <v>13.25204304</v>
      </c>
      <c r="AH41">
        <v>30.819849840000003</v>
      </c>
      <c r="AI41">
        <v>6.1501176000000006</v>
      </c>
      <c r="AJ41">
        <v>0</v>
      </c>
      <c r="AK41">
        <v>22.296000000000003</v>
      </c>
      <c r="AL41">
        <v>26.006999999999994</v>
      </c>
      <c r="AM41">
        <v>2.3184297714285718</v>
      </c>
      <c r="AN41">
        <v>0</v>
      </c>
      <c r="AO41">
        <v>9.2969856000000011</v>
      </c>
      <c r="AP41">
        <v>5.0635367999999996</v>
      </c>
      <c r="AQ41">
        <v>0</v>
      </c>
      <c r="AR41">
        <v>6.7882752000000002</v>
      </c>
      <c r="AS41">
        <v>5.021900640000001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27.062580272750278</v>
      </c>
      <c r="BB41">
        <f t="shared" si="0"/>
        <v>746.15400313263797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160.78965086476691</v>
      </c>
      <c r="L42">
        <v>69.999067636324881</v>
      </c>
      <c r="M42">
        <v>31.8860103626943</v>
      </c>
      <c r="N42">
        <v>51.880483418143541</v>
      </c>
      <c r="O42">
        <v>73.283333333333346</v>
      </c>
      <c r="P42">
        <v>26.237061899929746</v>
      </c>
      <c r="Q42">
        <v>9.5834144404332129</v>
      </c>
      <c r="R42">
        <v>18.618796818727493</v>
      </c>
      <c r="S42">
        <v>11.585717162032598</v>
      </c>
      <c r="T42">
        <v>0</v>
      </c>
      <c r="U42">
        <v>41.048745553267189</v>
      </c>
      <c r="V42">
        <v>6.2596363636363623</v>
      </c>
      <c r="W42">
        <v>18.753206534991467</v>
      </c>
      <c r="X42">
        <v>64.788837165820425</v>
      </c>
      <c r="Y42">
        <v>0</v>
      </c>
      <c r="Z42">
        <v>2.8784289600000004</v>
      </c>
      <c r="AA42">
        <v>18.736272</v>
      </c>
      <c r="AB42">
        <v>0</v>
      </c>
      <c r="AC42">
        <v>0</v>
      </c>
      <c r="AD42">
        <v>12.009792239999999</v>
      </c>
      <c r="AE42">
        <v>21.712535395200007</v>
      </c>
      <c r="AF42">
        <v>6.1515000000000013</v>
      </c>
      <c r="AG42">
        <v>13.25204304</v>
      </c>
      <c r="AH42">
        <v>30.819849840000003</v>
      </c>
      <c r="AI42">
        <v>6.1501176000000006</v>
      </c>
      <c r="AJ42">
        <v>0</v>
      </c>
      <c r="AK42">
        <v>22.296000000000003</v>
      </c>
      <c r="AL42">
        <v>26.006999999999994</v>
      </c>
      <c r="AM42">
        <v>2.3184297714285718</v>
      </c>
      <c r="AN42">
        <v>0</v>
      </c>
      <c r="AO42">
        <v>9.2969856000000011</v>
      </c>
      <c r="AP42">
        <v>5.0635367999999996</v>
      </c>
      <c r="AQ42">
        <v>0</v>
      </c>
      <c r="AR42">
        <v>6.7882752000000002</v>
      </c>
      <c r="AS42">
        <v>5.021900640000001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27.062581855987244</v>
      </c>
      <c r="BB42">
        <f t="shared" si="0"/>
        <v>746.15404678474283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160.78965086476691</v>
      </c>
      <c r="L43">
        <v>70</v>
      </c>
      <c r="M43">
        <v>31.8860103626943</v>
      </c>
      <c r="N43">
        <v>51.880483418143541</v>
      </c>
      <c r="O43">
        <v>73.283333333333346</v>
      </c>
      <c r="P43">
        <v>26.237061899929746</v>
      </c>
      <c r="Q43">
        <v>9.5834144404332129</v>
      </c>
      <c r="R43">
        <v>18.618796818727493</v>
      </c>
      <c r="S43">
        <v>11.585717162032598</v>
      </c>
      <c r="T43">
        <v>0</v>
      </c>
      <c r="U43">
        <v>41.048745553267189</v>
      </c>
      <c r="V43">
        <v>6.2596363636363623</v>
      </c>
      <c r="W43">
        <v>18.753206534991467</v>
      </c>
      <c r="X43">
        <v>64.788837165820425</v>
      </c>
      <c r="Y43">
        <v>0</v>
      </c>
      <c r="Z43">
        <v>5.7568579200000007</v>
      </c>
      <c r="AA43">
        <v>12.317364</v>
      </c>
      <c r="AB43">
        <v>0</v>
      </c>
      <c r="AC43">
        <v>0</v>
      </c>
      <c r="AD43">
        <v>8.0065281600000002</v>
      </c>
      <c r="AE43">
        <v>21.712535395200007</v>
      </c>
      <c r="AF43">
        <v>6.1515000000000013</v>
      </c>
      <c r="AG43">
        <v>13.25204304</v>
      </c>
      <c r="AH43">
        <v>30.819849840000003</v>
      </c>
      <c r="AI43">
        <v>6.1501176000000006</v>
      </c>
      <c r="AJ43">
        <v>0</v>
      </c>
      <c r="AK43">
        <v>22.296000000000003</v>
      </c>
      <c r="AL43">
        <v>26.006999999999994</v>
      </c>
      <c r="AM43">
        <v>2.3184297714285718</v>
      </c>
      <c r="AN43">
        <v>0</v>
      </c>
      <c r="AO43">
        <v>9.2969856000000011</v>
      </c>
      <c r="AP43">
        <v>5.0635367999999996</v>
      </c>
      <c r="AQ43">
        <v>0</v>
      </c>
      <c r="AR43">
        <v>23.274086399999998</v>
      </c>
      <c r="AS43">
        <v>14.120402976000001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27.694034760715869</v>
      </c>
      <c r="BB43">
        <f t="shared" si="0"/>
        <v>763.5640966596892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160.78965086476691</v>
      </c>
      <c r="L44">
        <v>70</v>
      </c>
      <c r="M44">
        <v>31.8860103626943</v>
      </c>
      <c r="N44">
        <v>51.880483418143541</v>
      </c>
      <c r="O44">
        <v>73.283333333333346</v>
      </c>
      <c r="P44">
        <v>26.237061899929746</v>
      </c>
      <c r="Q44">
        <v>9.5834144404332129</v>
      </c>
      <c r="R44">
        <v>18.618796818727493</v>
      </c>
      <c r="S44">
        <v>11.585717162032598</v>
      </c>
      <c r="T44">
        <v>0</v>
      </c>
      <c r="U44">
        <v>41.048745553267189</v>
      </c>
      <c r="V44">
        <v>6.2596363636363623</v>
      </c>
      <c r="W44">
        <v>18.753206534991467</v>
      </c>
      <c r="X44">
        <v>64.788837165820425</v>
      </c>
      <c r="Y44">
        <v>0</v>
      </c>
      <c r="Z44">
        <v>5.7568579200000007</v>
      </c>
      <c r="AA44">
        <v>6.1413336000000003</v>
      </c>
      <c r="AB44">
        <v>0</v>
      </c>
      <c r="AC44">
        <v>0</v>
      </c>
      <c r="AD44">
        <v>8.0065281600000002</v>
      </c>
      <c r="AE44">
        <v>21.712535395200007</v>
      </c>
      <c r="AF44">
        <v>6.1515000000000013</v>
      </c>
      <c r="AG44">
        <v>13.25204304</v>
      </c>
      <c r="AH44">
        <v>30.819849840000003</v>
      </c>
      <c r="AI44">
        <v>6.1501176000000006</v>
      </c>
      <c r="AJ44">
        <v>0</v>
      </c>
      <c r="AK44">
        <v>22.296000000000003</v>
      </c>
      <c r="AL44">
        <v>26.006999999999994</v>
      </c>
      <c r="AM44">
        <v>2.3184297714285718</v>
      </c>
      <c r="AN44">
        <v>0</v>
      </c>
      <c r="AO44">
        <v>9.2969856000000011</v>
      </c>
      <c r="AP44">
        <v>5.0635367999999996</v>
      </c>
      <c r="AQ44">
        <v>0</v>
      </c>
      <c r="AR44">
        <v>23.274086399999998</v>
      </c>
      <c r="AS44">
        <v>14.120402976000001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27.477873696715871</v>
      </c>
      <c r="BB44">
        <f t="shared" si="0"/>
        <v>757.60422732368932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160.78965086476691</v>
      </c>
      <c r="L45">
        <v>69.999117543240374</v>
      </c>
      <c r="M45">
        <v>31.8860103626943</v>
      </c>
      <c r="N45">
        <v>51.880483418143541</v>
      </c>
      <c r="O45">
        <v>73.283333333333346</v>
      </c>
      <c r="P45">
        <v>26.680865760994706</v>
      </c>
      <c r="Q45">
        <v>9.5838081671415001</v>
      </c>
      <c r="R45">
        <v>18.615593768328441</v>
      </c>
      <c r="S45">
        <v>11.589686773940345</v>
      </c>
      <c r="T45">
        <v>0</v>
      </c>
      <c r="U45">
        <v>41.048745553267189</v>
      </c>
      <c r="V45">
        <v>8.8495475578406175</v>
      </c>
      <c r="W45">
        <v>20.378270085278277</v>
      </c>
      <c r="X45">
        <v>64.788837165820425</v>
      </c>
      <c r="Y45">
        <v>0</v>
      </c>
      <c r="Z45">
        <v>5.7568579200000007</v>
      </c>
      <c r="AA45">
        <v>0</v>
      </c>
      <c r="AB45">
        <v>0</v>
      </c>
      <c r="AC45">
        <v>0</v>
      </c>
      <c r="AD45">
        <v>8.0065281600000002</v>
      </c>
      <c r="AE45">
        <v>21.712535395200007</v>
      </c>
      <c r="AF45">
        <v>6.1515000000000013</v>
      </c>
      <c r="AG45">
        <v>13.25204304</v>
      </c>
      <c r="AH45">
        <v>30.819849840000003</v>
      </c>
      <c r="AI45">
        <v>6.1501176000000006</v>
      </c>
      <c r="AJ45">
        <v>0</v>
      </c>
      <c r="AK45">
        <v>22.296000000000003</v>
      </c>
      <c r="AL45">
        <v>26.006999999999994</v>
      </c>
      <c r="AM45">
        <v>2.3184297714285718</v>
      </c>
      <c r="AN45">
        <v>0</v>
      </c>
      <c r="AO45">
        <v>9.2969856000000011</v>
      </c>
      <c r="AP45">
        <v>5.0635367999999996</v>
      </c>
      <c r="AQ45">
        <v>0</v>
      </c>
      <c r="AR45">
        <v>4.8487680000000006</v>
      </c>
      <c r="AS45">
        <v>14.120402976000001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26.78110823390541</v>
      </c>
      <c r="BB45">
        <f t="shared" si="0"/>
        <v>738.39339722351303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160.78965086476691</v>
      </c>
      <c r="L46">
        <v>70</v>
      </c>
      <c r="M46">
        <v>31.8860103626943</v>
      </c>
      <c r="N46">
        <v>51.880483418143541</v>
      </c>
      <c r="O46">
        <v>73.283333333333346</v>
      </c>
      <c r="P46">
        <v>26.680865760994706</v>
      </c>
      <c r="Q46">
        <v>9.5838081671415001</v>
      </c>
      <c r="R46">
        <v>18.615593768328441</v>
      </c>
      <c r="S46">
        <v>11.589686773940345</v>
      </c>
      <c r="T46">
        <v>0</v>
      </c>
      <c r="U46">
        <v>41.048745553267189</v>
      </c>
      <c r="V46">
        <v>8.8495475578406175</v>
      </c>
      <c r="W46">
        <v>20.378270085278277</v>
      </c>
      <c r="X46">
        <v>64.788837165820425</v>
      </c>
      <c r="Y46">
        <v>0</v>
      </c>
      <c r="Z46">
        <v>5.7568579200000007</v>
      </c>
      <c r="AA46">
        <v>0</v>
      </c>
      <c r="AB46">
        <v>0</v>
      </c>
      <c r="AC46">
        <v>0</v>
      </c>
      <c r="AD46">
        <v>8.0065281600000002</v>
      </c>
      <c r="AE46">
        <v>21.712535395200007</v>
      </c>
      <c r="AF46">
        <v>6.1515000000000013</v>
      </c>
      <c r="AG46">
        <v>13.25204304</v>
      </c>
      <c r="AH46">
        <v>30.819849840000003</v>
      </c>
      <c r="AI46">
        <v>6.1501176000000006</v>
      </c>
      <c r="AJ46">
        <v>0</v>
      </c>
      <c r="AK46">
        <v>22.296000000000003</v>
      </c>
      <c r="AL46">
        <v>26.006999999999994</v>
      </c>
      <c r="AM46">
        <v>2.3184297714285718</v>
      </c>
      <c r="AN46">
        <v>0</v>
      </c>
      <c r="AO46">
        <v>9.2969856000000011</v>
      </c>
      <c r="AP46">
        <v>5.0635367999999996</v>
      </c>
      <c r="AQ46">
        <v>0</v>
      </c>
      <c r="AR46">
        <v>4.8487680000000006</v>
      </c>
      <c r="AS46">
        <v>14.120402976000001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26.781139119892</v>
      </c>
      <c r="BB46">
        <f t="shared" si="0"/>
        <v>738.394248794286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160.78489502379924</v>
      </c>
      <c r="L47">
        <v>70.000651162790703</v>
      </c>
      <c r="M47">
        <v>31.8860103626943</v>
      </c>
      <c r="N47">
        <v>51.880483418143541</v>
      </c>
      <c r="O47">
        <v>73.283333333333346</v>
      </c>
      <c r="P47">
        <v>26.680865760994706</v>
      </c>
      <c r="Q47">
        <v>9.5838081671415001</v>
      </c>
      <c r="R47">
        <v>18.615593768328441</v>
      </c>
      <c r="S47">
        <v>11.589686773940345</v>
      </c>
      <c r="T47">
        <v>0</v>
      </c>
      <c r="U47">
        <v>41.048745553267189</v>
      </c>
      <c r="V47">
        <v>8.8495475578406175</v>
      </c>
      <c r="W47">
        <v>20.378270085278277</v>
      </c>
      <c r="X47">
        <v>64.788837165820425</v>
      </c>
      <c r="Y47">
        <v>0</v>
      </c>
      <c r="Z47">
        <v>5.7568579200000007</v>
      </c>
      <c r="AA47">
        <v>0</v>
      </c>
      <c r="AB47">
        <v>0</v>
      </c>
      <c r="AC47">
        <v>0</v>
      </c>
      <c r="AD47">
        <v>8.0065281600000002</v>
      </c>
      <c r="AE47">
        <v>21.712535395200007</v>
      </c>
      <c r="AF47">
        <v>6.1515000000000013</v>
      </c>
      <c r="AG47">
        <v>13.25204304</v>
      </c>
      <c r="AH47">
        <v>37.640977200000002</v>
      </c>
      <c r="AI47">
        <v>0</v>
      </c>
      <c r="AJ47">
        <v>0</v>
      </c>
      <c r="AK47">
        <v>22.296000000000003</v>
      </c>
      <c r="AL47">
        <v>26.006999999999994</v>
      </c>
      <c r="AM47">
        <v>0</v>
      </c>
      <c r="AN47">
        <v>0</v>
      </c>
      <c r="AO47">
        <v>9.2969856000000011</v>
      </c>
      <c r="AP47">
        <v>5.0635367999999996</v>
      </c>
      <c r="AQ47">
        <v>0</v>
      </c>
      <c r="AR47">
        <v>6.7882752000000002</v>
      </c>
      <c r="AS47">
        <v>5.021900640000001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26.472771123313226</v>
      </c>
      <c r="BB47">
        <f t="shared" si="0"/>
        <v>729.89209696525938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160.78489502379924</v>
      </c>
      <c r="L48">
        <v>70.000648253189169</v>
      </c>
      <c r="M48">
        <v>31.8860103626943</v>
      </c>
      <c r="N48">
        <v>51.880483418143541</v>
      </c>
      <c r="O48">
        <v>73.283333333333346</v>
      </c>
      <c r="P48">
        <v>26.680865760994706</v>
      </c>
      <c r="Q48">
        <v>9.5838081671415001</v>
      </c>
      <c r="R48">
        <v>18.615593768328441</v>
      </c>
      <c r="S48">
        <v>11.589686773940345</v>
      </c>
      <c r="T48">
        <v>0</v>
      </c>
      <c r="U48">
        <v>41.048745553267189</v>
      </c>
      <c r="V48">
        <v>8.8495475578406175</v>
      </c>
      <c r="W48">
        <v>20.378270085278277</v>
      </c>
      <c r="X48">
        <v>64.788837165820425</v>
      </c>
      <c r="Y48">
        <v>0</v>
      </c>
      <c r="Z48">
        <v>5.7568579200000007</v>
      </c>
      <c r="AA48">
        <v>0</v>
      </c>
      <c r="AB48">
        <v>0</v>
      </c>
      <c r="AC48">
        <v>0</v>
      </c>
      <c r="AD48">
        <v>8.0065281600000002</v>
      </c>
      <c r="AE48">
        <v>21.712535395200007</v>
      </c>
      <c r="AF48">
        <v>6.1515000000000013</v>
      </c>
      <c r="AG48">
        <v>13.25204304</v>
      </c>
      <c r="AH48">
        <v>37.640977200000002</v>
      </c>
      <c r="AI48">
        <v>0</v>
      </c>
      <c r="AJ48">
        <v>0</v>
      </c>
      <c r="AK48">
        <v>22.296000000000003</v>
      </c>
      <c r="AL48">
        <v>26.006999999999994</v>
      </c>
      <c r="AM48">
        <v>0</v>
      </c>
      <c r="AN48">
        <v>0</v>
      </c>
      <c r="AO48">
        <v>9.2969856000000011</v>
      </c>
      <c r="AP48">
        <v>5.0635367999999996</v>
      </c>
      <c r="AQ48">
        <v>0</v>
      </c>
      <c r="AR48">
        <v>6.7882752000000002</v>
      </c>
      <c r="AS48">
        <v>5.021900640000001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26.472771021477175</v>
      </c>
      <c r="BB48">
        <f t="shared" si="0"/>
        <v>729.89209415749383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160.78489502379924</v>
      </c>
      <c r="L49">
        <v>69.999840434019461</v>
      </c>
      <c r="M49">
        <v>38.818652849740936</v>
      </c>
      <c r="N49">
        <v>51.880483418143541</v>
      </c>
      <c r="O49">
        <v>73.283333333333346</v>
      </c>
      <c r="P49">
        <v>26.680865760994706</v>
      </c>
      <c r="Q49">
        <v>9.5838081671415001</v>
      </c>
      <c r="R49">
        <v>18.615593768328441</v>
      </c>
      <c r="S49">
        <v>11.589686773940345</v>
      </c>
      <c r="T49">
        <v>0</v>
      </c>
      <c r="U49">
        <v>41.048745553267189</v>
      </c>
      <c r="V49">
        <v>8.8495475578406175</v>
      </c>
      <c r="W49">
        <v>20.378270085278277</v>
      </c>
      <c r="X49">
        <v>64.788837165820425</v>
      </c>
      <c r="Y49">
        <v>0</v>
      </c>
      <c r="Z49">
        <v>5.7568579200000007</v>
      </c>
      <c r="AA49">
        <v>0</v>
      </c>
      <c r="AB49">
        <v>0</v>
      </c>
      <c r="AC49">
        <v>0</v>
      </c>
      <c r="AD49">
        <v>8.0065281600000002</v>
      </c>
      <c r="AE49">
        <v>21.712535395200007</v>
      </c>
      <c r="AF49">
        <v>6.1515000000000013</v>
      </c>
      <c r="AG49">
        <v>13.25204304</v>
      </c>
      <c r="AH49">
        <v>37.640977200000002</v>
      </c>
      <c r="AI49">
        <v>0</v>
      </c>
      <c r="AJ49">
        <v>0</v>
      </c>
      <c r="AK49">
        <v>22.296000000000003</v>
      </c>
      <c r="AL49">
        <v>26.006999999999994</v>
      </c>
      <c r="AM49">
        <v>0</v>
      </c>
      <c r="AN49">
        <v>0</v>
      </c>
      <c r="AO49">
        <v>9.2969856000000011</v>
      </c>
      <c r="AP49">
        <v>5.0635367999999996</v>
      </c>
      <c r="AQ49">
        <v>0</v>
      </c>
      <c r="AR49">
        <v>6.7882752000000002</v>
      </c>
      <c r="AS49">
        <v>5.021900640000001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26.715385234852857</v>
      </c>
      <c r="BB49">
        <f t="shared" si="0"/>
        <v>736.58131461199503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160.78867076457229</v>
      </c>
      <c r="L50">
        <v>70.000427125457634</v>
      </c>
      <c r="M50">
        <v>41.585492227979273</v>
      </c>
      <c r="N50">
        <v>51.880483418143541</v>
      </c>
      <c r="O50">
        <v>73.283333333333346</v>
      </c>
      <c r="P50">
        <v>26.680865760994706</v>
      </c>
      <c r="Q50">
        <v>9.5838081671415001</v>
      </c>
      <c r="R50">
        <v>18.615593768328441</v>
      </c>
      <c r="S50">
        <v>11.589686773940345</v>
      </c>
      <c r="T50">
        <v>0</v>
      </c>
      <c r="U50">
        <v>41.048745553267189</v>
      </c>
      <c r="V50">
        <v>8.8495475578406175</v>
      </c>
      <c r="W50">
        <v>20.378270085278277</v>
      </c>
      <c r="X50">
        <v>64.788837165820425</v>
      </c>
      <c r="Y50">
        <v>0</v>
      </c>
      <c r="Z50">
        <v>5.7568579200000007</v>
      </c>
      <c r="AA50">
        <v>0</v>
      </c>
      <c r="AB50">
        <v>0</v>
      </c>
      <c r="AC50">
        <v>0</v>
      </c>
      <c r="AD50">
        <v>8.0065281600000002</v>
      </c>
      <c r="AE50">
        <v>21.712535395200007</v>
      </c>
      <c r="AF50">
        <v>6.1515000000000013</v>
      </c>
      <c r="AG50">
        <v>13.25204304</v>
      </c>
      <c r="AH50">
        <v>37.640977200000002</v>
      </c>
      <c r="AI50">
        <v>0</v>
      </c>
      <c r="AJ50">
        <v>0</v>
      </c>
      <c r="AK50">
        <v>22.296000000000003</v>
      </c>
      <c r="AL50">
        <v>26.006999999999994</v>
      </c>
      <c r="AM50">
        <v>0</v>
      </c>
      <c r="AN50">
        <v>0</v>
      </c>
      <c r="AO50">
        <v>9.2969856000000011</v>
      </c>
      <c r="AP50">
        <v>5.0635367999999996</v>
      </c>
      <c r="AQ50">
        <v>0</v>
      </c>
      <c r="AR50">
        <v>6.7882752000000002</v>
      </c>
      <c r="AS50">
        <v>5.021900640000001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26.812376925219919</v>
      </c>
      <c r="BB50">
        <f t="shared" si="0"/>
        <v>739.25552473207756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160.78867076457229</v>
      </c>
      <c r="L51">
        <v>69.999592452650845</v>
      </c>
      <c r="M51">
        <v>44.362694300518136</v>
      </c>
      <c r="N51">
        <v>51.880483418143541</v>
      </c>
      <c r="O51">
        <v>73.283333333333346</v>
      </c>
      <c r="P51">
        <v>26.680865760994706</v>
      </c>
      <c r="Q51">
        <v>9.5838081671415001</v>
      </c>
      <c r="R51">
        <v>18.615593768328441</v>
      </c>
      <c r="S51">
        <v>11.589686773940345</v>
      </c>
      <c r="T51">
        <v>0</v>
      </c>
      <c r="U51">
        <v>41.048745553267189</v>
      </c>
      <c r="V51">
        <v>8.8495475578406175</v>
      </c>
      <c r="W51">
        <v>20.378270085278277</v>
      </c>
      <c r="X51">
        <v>64.788837165820425</v>
      </c>
      <c r="Y51">
        <v>0</v>
      </c>
      <c r="Z51">
        <v>2.8784289600000004</v>
      </c>
      <c r="AA51">
        <v>0</v>
      </c>
      <c r="AB51">
        <v>0</v>
      </c>
      <c r="AC51">
        <v>0</v>
      </c>
      <c r="AD51">
        <v>8.0065281600000002</v>
      </c>
      <c r="AE51">
        <v>21.712535395200007</v>
      </c>
      <c r="AF51">
        <v>6.1515000000000013</v>
      </c>
      <c r="AG51">
        <v>13.25204304</v>
      </c>
      <c r="AH51">
        <v>37.640977200000002</v>
      </c>
      <c r="AI51">
        <v>0</v>
      </c>
      <c r="AJ51">
        <v>0</v>
      </c>
      <c r="AK51">
        <v>22.296000000000003</v>
      </c>
      <c r="AL51">
        <v>26.006999999999994</v>
      </c>
      <c r="AM51">
        <v>0</v>
      </c>
      <c r="AN51">
        <v>0</v>
      </c>
      <c r="AO51">
        <v>9.2969856000000011</v>
      </c>
      <c r="AP51">
        <v>5.0635367999999996</v>
      </c>
      <c r="AQ51">
        <v>0</v>
      </c>
      <c r="AR51">
        <v>6.7882752000000002</v>
      </c>
      <c r="AS51">
        <v>5.9081184000000002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26.839822392210554</v>
      </c>
      <c r="BB51">
        <f t="shared" si="0"/>
        <v>740.01223546481901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160.78867076457229</v>
      </c>
      <c r="L52">
        <v>70.000423216444972</v>
      </c>
      <c r="M52">
        <v>47.139896373056992</v>
      </c>
      <c r="N52">
        <v>51.880483418143541</v>
      </c>
      <c r="O52">
        <v>73.283333333333346</v>
      </c>
      <c r="P52">
        <v>26.680865760994706</v>
      </c>
      <c r="Q52">
        <v>9.5838081671415001</v>
      </c>
      <c r="R52">
        <v>18.615593768328441</v>
      </c>
      <c r="S52">
        <v>11.589686773940345</v>
      </c>
      <c r="T52">
        <v>0</v>
      </c>
      <c r="U52">
        <v>41.048745553267189</v>
      </c>
      <c r="V52">
        <v>8.8495475578406175</v>
      </c>
      <c r="W52">
        <v>20.378270085278277</v>
      </c>
      <c r="X52">
        <v>64.788837165820425</v>
      </c>
      <c r="Y52">
        <v>0</v>
      </c>
      <c r="Z52">
        <v>2.8784289600000004</v>
      </c>
      <c r="AA52">
        <v>0</v>
      </c>
      <c r="AB52">
        <v>0</v>
      </c>
      <c r="AC52">
        <v>0</v>
      </c>
      <c r="AD52">
        <v>8.0065281600000002</v>
      </c>
      <c r="AE52">
        <v>21.712535395200007</v>
      </c>
      <c r="AF52">
        <v>6.1515000000000013</v>
      </c>
      <c r="AG52">
        <v>13.25204304</v>
      </c>
      <c r="AH52">
        <v>41.093133119999997</v>
      </c>
      <c r="AI52">
        <v>0</v>
      </c>
      <c r="AJ52">
        <v>0</v>
      </c>
      <c r="AK52">
        <v>22.296000000000003</v>
      </c>
      <c r="AL52">
        <v>26.006999999999994</v>
      </c>
      <c r="AM52">
        <v>0</v>
      </c>
      <c r="AN52">
        <v>0</v>
      </c>
      <c r="AO52">
        <v>9.2969856000000011</v>
      </c>
      <c r="AP52">
        <v>5.0635367999999996</v>
      </c>
      <c r="AQ52">
        <v>0</v>
      </c>
      <c r="AR52">
        <v>6.7882752000000002</v>
      </c>
      <c r="AS52">
        <v>5.9081184000000002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27.057879218282185</v>
      </c>
      <c r="BB52">
        <f t="shared" si="0"/>
        <v>746.02436739508028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142.56262680549401</v>
      </c>
      <c r="L53">
        <v>69.999578934446347</v>
      </c>
      <c r="M53">
        <v>50.260863350485991</v>
      </c>
      <c r="N53">
        <v>51.880483418143541</v>
      </c>
      <c r="O53">
        <v>73.283333333333346</v>
      </c>
      <c r="P53">
        <v>26.680865760994706</v>
      </c>
      <c r="Q53">
        <v>9.5838081671415001</v>
      </c>
      <c r="R53">
        <v>18.615593768328441</v>
      </c>
      <c r="S53">
        <v>11.589686773940345</v>
      </c>
      <c r="T53">
        <v>0</v>
      </c>
      <c r="U53">
        <v>41.048745553267189</v>
      </c>
      <c r="V53">
        <v>8.8495475578406175</v>
      </c>
      <c r="W53">
        <v>20.378270085278277</v>
      </c>
      <c r="X53">
        <v>64.788837165820425</v>
      </c>
      <c r="Y53">
        <v>0</v>
      </c>
      <c r="Z53">
        <v>2.8784289600000004</v>
      </c>
      <c r="AA53">
        <v>0</v>
      </c>
      <c r="AB53">
        <v>0</v>
      </c>
      <c r="AC53">
        <v>0</v>
      </c>
      <c r="AD53">
        <v>8.0065281600000002</v>
      </c>
      <c r="AE53">
        <v>21.712535395200007</v>
      </c>
      <c r="AF53">
        <v>6.1515000000000013</v>
      </c>
      <c r="AG53">
        <v>13.25204304</v>
      </c>
      <c r="AH53">
        <v>41.093133119999997</v>
      </c>
      <c r="AI53">
        <v>0</v>
      </c>
      <c r="AJ53">
        <v>0</v>
      </c>
      <c r="AK53">
        <v>22.296000000000003</v>
      </c>
      <c r="AL53">
        <v>26.006999999999994</v>
      </c>
      <c r="AM53">
        <v>0</v>
      </c>
      <c r="AN53">
        <v>0</v>
      </c>
      <c r="AO53">
        <v>9.2969856000000011</v>
      </c>
      <c r="AP53">
        <v>5.0635367999999996</v>
      </c>
      <c r="AQ53">
        <v>0</v>
      </c>
      <c r="AR53">
        <v>6.7882752000000002</v>
      </c>
      <c r="AS53">
        <v>5.9081184000000002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26.529171974054474</v>
      </c>
      <c r="BB53">
        <f t="shared" si="0"/>
        <v>731.44715337566004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133.01639922973683</v>
      </c>
      <c r="L54">
        <v>69.999546716003707</v>
      </c>
      <c r="M54">
        <v>50.260863350485991</v>
      </c>
      <c r="N54">
        <v>51.880483418143541</v>
      </c>
      <c r="O54">
        <v>73.283333333333346</v>
      </c>
      <c r="P54">
        <v>26.680865760994706</v>
      </c>
      <c r="Q54">
        <v>9.5838081671415001</v>
      </c>
      <c r="R54">
        <v>18.615593768328441</v>
      </c>
      <c r="S54">
        <v>11.589686773940345</v>
      </c>
      <c r="T54">
        <v>0</v>
      </c>
      <c r="U54">
        <v>41.048745553267189</v>
      </c>
      <c r="V54">
        <v>8.8495475578406175</v>
      </c>
      <c r="W54">
        <v>20.378270085278277</v>
      </c>
      <c r="X54">
        <v>64.788837165820425</v>
      </c>
      <c r="Y54">
        <v>0</v>
      </c>
      <c r="Z54">
        <v>2.8784289600000004</v>
      </c>
      <c r="AA54">
        <v>0</v>
      </c>
      <c r="AB54">
        <v>0</v>
      </c>
      <c r="AC54">
        <v>0</v>
      </c>
      <c r="AD54">
        <v>8.0065281600000002</v>
      </c>
      <c r="AE54">
        <v>21.712535395200007</v>
      </c>
      <c r="AF54">
        <v>6.1515000000000013</v>
      </c>
      <c r="AG54">
        <v>13.25204304</v>
      </c>
      <c r="AH54">
        <v>41.093133119999997</v>
      </c>
      <c r="AI54">
        <v>0</v>
      </c>
      <c r="AJ54">
        <v>0</v>
      </c>
      <c r="AK54">
        <v>22.296000000000003</v>
      </c>
      <c r="AL54">
        <v>26.006999999999994</v>
      </c>
      <c r="AM54">
        <v>0</v>
      </c>
      <c r="AN54">
        <v>0</v>
      </c>
      <c r="AO54">
        <v>9.2969856000000011</v>
      </c>
      <c r="AP54">
        <v>5.0635367999999996</v>
      </c>
      <c r="AQ54">
        <v>0</v>
      </c>
      <c r="AR54">
        <v>6.7882752000000002</v>
      </c>
      <c r="AS54">
        <v>5.9081184000000002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26.195052881257507</v>
      </c>
      <c r="BB54">
        <f t="shared" si="0"/>
        <v>722.23501267425729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128.64125515508235</v>
      </c>
      <c r="L55">
        <v>70.530692001689587</v>
      </c>
      <c r="M55">
        <v>50.260863350485991</v>
      </c>
      <c r="N55">
        <v>51.880483418143541</v>
      </c>
      <c r="O55">
        <v>73.283333333333346</v>
      </c>
      <c r="P55">
        <v>26.818396946564885</v>
      </c>
      <c r="Q55">
        <v>9.5838081671415001</v>
      </c>
      <c r="R55">
        <v>18.615593768328441</v>
      </c>
      <c r="S55">
        <v>11.589686773940345</v>
      </c>
      <c r="T55">
        <v>0</v>
      </c>
      <c r="U55">
        <v>41.048745553267189</v>
      </c>
      <c r="V55">
        <v>8.8495475578406175</v>
      </c>
      <c r="W55">
        <v>20.378270085278277</v>
      </c>
      <c r="X55">
        <v>64.788837165820425</v>
      </c>
      <c r="Y55">
        <v>0</v>
      </c>
      <c r="Z55">
        <v>2.8784289600000004</v>
      </c>
      <c r="AA55">
        <v>0</v>
      </c>
      <c r="AB55">
        <v>0</v>
      </c>
      <c r="AC55">
        <v>0</v>
      </c>
      <c r="AD55">
        <v>8.0065281600000002</v>
      </c>
      <c r="AE55">
        <v>21.712535395200007</v>
      </c>
      <c r="AF55">
        <v>6.1515000000000013</v>
      </c>
      <c r="AG55">
        <v>13.25204304</v>
      </c>
      <c r="AH55">
        <v>41.093133119999997</v>
      </c>
      <c r="AI55">
        <v>0</v>
      </c>
      <c r="AJ55">
        <v>0</v>
      </c>
      <c r="AK55">
        <v>22.296000000000003</v>
      </c>
      <c r="AL55">
        <v>26.006999999999994</v>
      </c>
      <c r="AM55">
        <v>0</v>
      </c>
      <c r="AN55">
        <v>0</v>
      </c>
      <c r="AO55">
        <v>9.2969856000000011</v>
      </c>
      <c r="AP55">
        <v>5.0635367999999996</v>
      </c>
      <c r="AQ55">
        <v>0</v>
      </c>
      <c r="AR55">
        <v>6.7882752000000002</v>
      </c>
      <c r="AS55">
        <v>5.9081184000000002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26.065326442772292</v>
      </c>
      <c r="BB55">
        <f t="shared" si="0"/>
        <v>718.6582715093441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120.30148632108424</v>
      </c>
      <c r="L56">
        <v>70.530692001689587</v>
      </c>
      <c r="M56">
        <v>50.260863350485991</v>
      </c>
      <c r="N56">
        <v>51.880483418143541</v>
      </c>
      <c r="O56">
        <v>73.283333333333346</v>
      </c>
      <c r="P56">
        <v>26.818396946564885</v>
      </c>
      <c r="Q56">
        <v>9.5838081671415001</v>
      </c>
      <c r="R56">
        <v>18.615593768328441</v>
      </c>
      <c r="S56">
        <v>11.589686773940345</v>
      </c>
      <c r="T56">
        <v>0</v>
      </c>
      <c r="U56">
        <v>41.048745553267189</v>
      </c>
      <c r="V56">
        <v>8.8495475578406175</v>
      </c>
      <c r="W56">
        <v>20.378270085278277</v>
      </c>
      <c r="X56">
        <v>64.788837165820425</v>
      </c>
      <c r="Y56">
        <v>0</v>
      </c>
      <c r="Z56">
        <v>2.8784289600000004</v>
      </c>
      <c r="AA56">
        <v>0</v>
      </c>
      <c r="AB56">
        <v>0</v>
      </c>
      <c r="AC56">
        <v>0</v>
      </c>
      <c r="AD56">
        <v>8.0065281600000002</v>
      </c>
      <c r="AE56">
        <v>21.712535395200007</v>
      </c>
      <c r="AF56">
        <v>6.1515000000000013</v>
      </c>
      <c r="AG56">
        <v>13.25204304</v>
      </c>
      <c r="AH56">
        <v>41.093133119999997</v>
      </c>
      <c r="AI56">
        <v>0</v>
      </c>
      <c r="AJ56">
        <v>0</v>
      </c>
      <c r="AK56">
        <v>22.296000000000003</v>
      </c>
      <c r="AL56">
        <v>26.006999999999994</v>
      </c>
      <c r="AM56">
        <v>0</v>
      </c>
      <c r="AN56">
        <v>0</v>
      </c>
      <c r="AO56">
        <v>9.2969856000000011</v>
      </c>
      <c r="AP56">
        <v>5.0635367999999996</v>
      </c>
      <c r="AQ56">
        <v>0</v>
      </c>
      <c r="AR56">
        <v>6.7882752000000002</v>
      </c>
      <c r="AS56">
        <v>5.9081184000000002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25.773434533582307</v>
      </c>
      <c r="BB56">
        <f t="shared" si="0"/>
        <v>710.61039458453592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107.6301505231803</v>
      </c>
      <c r="L57">
        <v>70.000512298022556</v>
      </c>
      <c r="M57">
        <v>44.362694300518136</v>
      </c>
      <c r="N57">
        <v>51.880483418143541</v>
      </c>
      <c r="O57">
        <v>73.283333333333346</v>
      </c>
      <c r="P57">
        <v>26.818396946564885</v>
      </c>
      <c r="Q57">
        <v>9.5838081671415001</v>
      </c>
      <c r="R57">
        <v>18.615593768328441</v>
      </c>
      <c r="S57">
        <v>11.589686773940345</v>
      </c>
      <c r="T57">
        <v>0</v>
      </c>
      <c r="U57">
        <v>41.048745553267189</v>
      </c>
      <c r="V57">
        <v>8.8495475578406175</v>
      </c>
      <c r="W57">
        <v>20.378270085278277</v>
      </c>
      <c r="X57">
        <v>64.788837165820425</v>
      </c>
      <c r="Y57">
        <v>0</v>
      </c>
      <c r="Z57">
        <v>2.8784289600000004</v>
      </c>
      <c r="AA57">
        <v>0</v>
      </c>
      <c r="AB57">
        <v>0</v>
      </c>
      <c r="AC57">
        <v>0</v>
      </c>
      <c r="AD57">
        <v>8.0065281600000002</v>
      </c>
      <c r="AE57">
        <v>21.712535395200007</v>
      </c>
      <c r="AF57">
        <v>6.1515000000000013</v>
      </c>
      <c r="AG57">
        <v>13.25204304</v>
      </c>
      <c r="AH57">
        <v>41.093133119999997</v>
      </c>
      <c r="AI57">
        <v>0</v>
      </c>
      <c r="AJ57">
        <v>0</v>
      </c>
      <c r="AK57">
        <v>22.296000000000003</v>
      </c>
      <c r="AL57">
        <v>26.006999999999994</v>
      </c>
      <c r="AM57">
        <v>0</v>
      </c>
      <c r="AN57">
        <v>0</v>
      </c>
      <c r="AO57">
        <v>9.0387359999999983</v>
      </c>
      <c r="AP57">
        <v>5.0635367999999996</v>
      </c>
      <c r="AQ57">
        <v>0</v>
      </c>
      <c r="AR57">
        <v>6.3033984000000007</v>
      </c>
      <c r="AS57">
        <v>5.9081184000000002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25.078936222644746</v>
      </c>
      <c r="BB57">
        <f t="shared" si="0"/>
        <v>691.46208194393466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116.11157087406555</v>
      </c>
      <c r="L58">
        <v>69.999549016514152</v>
      </c>
      <c r="M58">
        <v>44.362694300518136</v>
      </c>
      <c r="N58">
        <v>51.880483418143541</v>
      </c>
      <c r="O58">
        <v>73.283333333333346</v>
      </c>
      <c r="P58">
        <v>26.818396946564885</v>
      </c>
      <c r="Q58">
        <v>9.5838081671415001</v>
      </c>
      <c r="R58">
        <v>18.615593768328441</v>
      </c>
      <c r="S58">
        <v>11.589686773940345</v>
      </c>
      <c r="T58">
        <v>0</v>
      </c>
      <c r="U58">
        <v>41.048745553267189</v>
      </c>
      <c r="V58">
        <v>8.8495475578406175</v>
      </c>
      <c r="W58">
        <v>20.378270085278277</v>
      </c>
      <c r="X58">
        <v>64.788837165820425</v>
      </c>
      <c r="Y58">
        <v>0</v>
      </c>
      <c r="Z58">
        <v>2.8784289600000004</v>
      </c>
      <c r="AA58">
        <v>0</v>
      </c>
      <c r="AB58">
        <v>0</v>
      </c>
      <c r="AC58">
        <v>0</v>
      </c>
      <c r="AD58">
        <v>8.0065281600000002</v>
      </c>
      <c r="AE58">
        <v>21.712535395200007</v>
      </c>
      <c r="AF58">
        <v>6.1515000000000013</v>
      </c>
      <c r="AG58">
        <v>13.25204304</v>
      </c>
      <c r="AH58">
        <v>41.093133119999997</v>
      </c>
      <c r="AI58">
        <v>0</v>
      </c>
      <c r="AJ58">
        <v>0</v>
      </c>
      <c r="AK58">
        <v>22.296000000000003</v>
      </c>
      <c r="AL58">
        <v>26.006999999999994</v>
      </c>
      <c r="AM58">
        <v>0</v>
      </c>
      <c r="AN58">
        <v>0</v>
      </c>
      <c r="AO58">
        <v>9.0387359999999983</v>
      </c>
      <c r="AP58">
        <v>5.0635367999999996</v>
      </c>
      <c r="AQ58">
        <v>0</v>
      </c>
      <c r="AR58">
        <v>6.3033984000000007</v>
      </c>
      <c r="AS58">
        <v>5.9081184000000002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25.375752220072957</v>
      </c>
      <c r="BB58">
        <f t="shared" si="0"/>
        <v>699.64572301588328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120.6116529001673</v>
      </c>
      <c r="L59">
        <v>69.999635873373109</v>
      </c>
      <c r="M59">
        <v>44.362694300518136</v>
      </c>
      <c r="N59">
        <v>51.880483418143541</v>
      </c>
      <c r="O59">
        <v>73.283333333333346</v>
      </c>
      <c r="P59">
        <v>26.818396946564885</v>
      </c>
      <c r="Q59">
        <v>9.5838081671415001</v>
      </c>
      <c r="R59">
        <v>18.615593768328441</v>
      </c>
      <c r="S59">
        <v>11.589686773940345</v>
      </c>
      <c r="T59">
        <v>0</v>
      </c>
      <c r="U59">
        <v>41.048745553267189</v>
      </c>
      <c r="V59">
        <v>8.8495475578406175</v>
      </c>
      <c r="W59">
        <v>20.378270085278277</v>
      </c>
      <c r="X59">
        <v>64.788837165820425</v>
      </c>
      <c r="Y59">
        <v>0</v>
      </c>
      <c r="Z59">
        <v>2.8784289600000004</v>
      </c>
      <c r="AA59">
        <v>0</v>
      </c>
      <c r="AB59">
        <v>0</v>
      </c>
      <c r="AC59">
        <v>0</v>
      </c>
      <c r="AD59">
        <v>8.0065281600000002</v>
      </c>
      <c r="AE59">
        <v>21.712535395200007</v>
      </c>
      <c r="AF59">
        <v>6.1515000000000013</v>
      </c>
      <c r="AG59">
        <v>13.25204304</v>
      </c>
      <c r="AH59">
        <v>41.093133119999997</v>
      </c>
      <c r="AI59">
        <v>0</v>
      </c>
      <c r="AJ59">
        <v>0</v>
      </c>
      <c r="AK59">
        <v>22.296000000000003</v>
      </c>
      <c r="AL59">
        <v>26.006999999999994</v>
      </c>
      <c r="AM59">
        <v>0</v>
      </c>
      <c r="AN59">
        <v>0</v>
      </c>
      <c r="AO59">
        <v>9.0387359999999983</v>
      </c>
      <c r="AP59">
        <v>5.0635367999999996</v>
      </c>
      <c r="AQ59">
        <v>10.786489999999999</v>
      </c>
      <c r="AR59">
        <v>6.3033984000000007</v>
      </c>
      <c r="AS59">
        <v>5.9081184000000002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25.910785280976565</v>
      </c>
      <c r="BB59">
        <f t="shared" si="0"/>
        <v>714.3973488379404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120.38144635576653</v>
      </c>
      <c r="L60">
        <v>69.999648824637546</v>
      </c>
      <c r="M60">
        <v>44.362694300518136</v>
      </c>
      <c r="N60">
        <v>51.880483418143541</v>
      </c>
      <c r="O60">
        <v>73.283333333333346</v>
      </c>
      <c r="P60">
        <v>26.818396946564885</v>
      </c>
      <c r="Q60">
        <v>9.5838081671415001</v>
      </c>
      <c r="R60">
        <v>18.615593768328441</v>
      </c>
      <c r="S60">
        <v>11.589686773940345</v>
      </c>
      <c r="T60">
        <v>0</v>
      </c>
      <c r="U60">
        <v>41.048745553267189</v>
      </c>
      <c r="V60">
        <v>8.8495475578406175</v>
      </c>
      <c r="W60">
        <v>20.378270085278277</v>
      </c>
      <c r="X60">
        <v>64.788837165820425</v>
      </c>
      <c r="Y60">
        <v>0</v>
      </c>
      <c r="Z60">
        <v>2.8784289600000004</v>
      </c>
      <c r="AA60">
        <v>0</v>
      </c>
      <c r="AB60">
        <v>0</v>
      </c>
      <c r="AC60">
        <v>0</v>
      </c>
      <c r="AD60">
        <v>8.0065281600000002</v>
      </c>
      <c r="AE60">
        <v>21.712535395200007</v>
      </c>
      <c r="AF60">
        <v>6.1515000000000013</v>
      </c>
      <c r="AG60">
        <v>13.25204304</v>
      </c>
      <c r="AH60">
        <v>41.093133119999997</v>
      </c>
      <c r="AI60">
        <v>0</v>
      </c>
      <c r="AJ60">
        <v>0</v>
      </c>
      <c r="AK60">
        <v>22.296000000000003</v>
      </c>
      <c r="AL60">
        <v>26.006999999999994</v>
      </c>
      <c r="AM60">
        <v>0</v>
      </c>
      <c r="AN60">
        <v>0</v>
      </c>
      <c r="AO60">
        <v>9.0387359999999983</v>
      </c>
      <c r="AP60">
        <v>5.0635367999999996</v>
      </c>
      <c r="AQ60">
        <v>21.572979999999998</v>
      </c>
      <c r="AR60">
        <v>6.3033984000000007</v>
      </c>
      <c r="AS60">
        <v>5.9081184000000002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26.280255655216781</v>
      </c>
      <c r="BB60">
        <f t="shared" si="0"/>
        <v>724.58417487056386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160.78839273361433</v>
      </c>
      <c r="L61">
        <v>70.000359126026083</v>
      </c>
      <c r="M61">
        <v>44.362694300518136</v>
      </c>
      <c r="N61">
        <v>51.880483418143541</v>
      </c>
      <c r="O61">
        <v>73.283333333333346</v>
      </c>
      <c r="P61">
        <v>26.818396946564885</v>
      </c>
      <c r="Q61">
        <v>9.5838081671415001</v>
      </c>
      <c r="R61">
        <v>18.615593768328441</v>
      </c>
      <c r="S61">
        <v>11.589686773940345</v>
      </c>
      <c r="T61">
        <v>0</v>
      </c>
      <c r="U61">
        <v>41.048745553267189</v>
      </c>
      <c r="V61">
        <v>8.8495475578406175</v>
      </c>
      <c r="W61">
        <v>20.378270085278277</v>
      </c>
      <c r="X61">
        <v>64.788837165820425</v>
      </c>
      <c r="Y61">
        <v>0</v>
      </c>
      <c r="Z61">
        <v>2.8784289600000004</v>
      </c>
      <c r="AA61">
        <v>0</v>
      </c>
      <c r="AB61">
        <v>0</v>
      </c>
      <c r="AC61">
        <v>0</v>
      </c>
      <c r="AD61">
        <v>8.0065281600000002</v>
      </c>
      <c r="AE61">
        <v>21.712535395200007</v>
      </c>
      <c r="AF61">
        <v>6.1515000000000013</v>
      </c>
      <c r="AG61">
        <v>13.25204304</v>
      </c>
      <c r="AH61">
        <v>41.093133119999997</v>
      </c>
      <c r="AI61">
        <v>0</v>
      </c>
      <c r="AJ61">
        <v>0</v>
      </c>
      <c r="AK61">
        <v>22.296000000000003</v>
      </c>
      <c r="AL61">
        <v>26.006999999999994</v>
      </c>
      <c r="AM61">
        <v>0</v>
      </c>
      <c r="AN61">
        <v>0</v>
      </c>
      <c r="AO61">
        <v>9.0387359999999983</v>
      </c>
      <c r="AP61">
        <v>5.0635367999999996</v>
      </c>
      <c r="AQ61">
        <v>21.572979999999998</v>
      </c>
      <c r="AR61">
        <v>6.3033984000000007</v>
      </c>
      <c r="AS61">
        <v>5.021900640000001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27.663506017390137</v>
      </c>
      <c r="BB61">
        <f t="shared" si="0"/>
        <v>762.72236342762687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160.78839273361433</v>
      </c>
      <c r="L62">
        <v>126.97223983637292</v>
      </c>
      <c r="M62">
        <v>44.362694300518136</v>
      </c>
      <c r="N62">
        <v>51.880483418143541</v>
      </c>
      <c r="O62">
        <v>73.283333333333346</v>
      </c>
      <c r="P62">
        <v>26.818396946564885</v>
      </c>
      <c r="Q62">
        <v>9.5838081671415001</v>
      </c>
      <c r="R62">
        <v>18.615593768328441</v>
      </c>
      <c r="S62">
        <v>11.589686773940345</v>
      </c>
      <c r="T62">
        <v>0</v>
      </c>
      <c r="U62">
        <v>41.048745553267189</v>
      </c>
      <c r="V62">
        <v>8.8495475578406175</v>
      </c>
      <c r="W62">
        <v>20.378270085278277</v>
      </c>
      <c r="X62">
        <v>64.788837165820425</v>
      </c>
      <c r="Y62">
        <v>0</v>
      </c>
      <c r="Z62">
        <v>2.8784289600000004</v>
      </c>
      <c r="AA62">
        <v>0</v>
      </c>
      <c r="AB62">
        <v>0</v>
      </c>
      <c r="AC62">
        <v>0</v>
      </c>
      <c r="AD62">
        <v>8.0065281600000002</v>
      </c>
      <c r="AE62">
        <v>21.712535395200007</v>
      </c>
      <c r="AF62">
        <v>6.1515000000000013</v>
      </c>
      <c r="AG62">
        <v>13.25204304</v>
      </c>
      <c r="AH62">
        <v>41.093133119999997</v>
      </c>
      <c r="AI62">
        <v>0</v>
      </c>
      <c r="AJ62">
        <v>0</v>
      </c>
      <c r="AK62">
        <v>22.296000000000003</v>
      </c>
      <c r="AL62">
        <v>26.006999999999994</v>
      </c>
      <c r="AM62">
        <v>0</v>
      </c>
      <c r="AN62">
        <v>0</v>
      </c>
      <c r="AO62">
        <v>9.0387359999999983</v>
      </c>
      <c r="AP62">
        <v>5.0635367999999996</v>
      </c>
      <c r="AQ62">
        <v>21.572979999999998</v>
      </c>
      <c r="AR62">
        <v>6.3033984000000007</v>
      </c>
      <c r="AS62">
        <v>5.021900640000001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29.657521842252269</v>
      </c>
      <c r="BB62">
        <f t="shared" si="0"/>
        <v>817.70022831311144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160.78839273361433</v>
      </c>
      <c r="L63">
        <v>126.97223983637292</v>
      </c>
      <c r="M63">
        <v>44.362694300518136</v>
      </c>
      <c r="N63">
        <v>51.880483418143541</v>
      </c>
      <c r="O63">
        <v>73.283333333333346</v>
      </c>
      <c r="P63">
        <v>26.818396946564885</v>
      </c>
      <c r="Q63">
        <v>9.5838081671415001</v>
      </c>
      <c r="R63">
        <v>18.615593768328441</v>
      </c>
      <c r="S63">
        <v>11.589686773940345</v>
      </c>
      <c r="T63">
        <v>0</v>
      </c>
      <c r="U63">
        <v>41.048745553267189</v>
      </c>
      <c r="V63">
        <v>8.8495475578406175</v>
      </c>
      <c r="W63">
        <v>20.378270085278277</v>
      </c>
      <c r="X63">
        <v>64.788837165820425</v>
      </c>
      <c r="Y63">
        <v>0</v>
      </c>
      <c r="Z63">
        <v>2.8784289600000004</v>
      </c>
      <c r="AA63">
        <v>0</v>
      </c>
      <c r="AB63">
        <v>0</v>
      </c>
      <c r="AC63">
        <v>0</v>
      </c>
      <c r="AD63">
        <v>8.0065281600000002</v>
      </c>
      <c r="AE63">
        <v>21.712535395200007</v>
      </c>
      <c r="AF63">
        <v>6.1515000000000013</v>
      </c>
      <c r="AG63">
        <v>13.25204304</v>
      </c>
      <c r="AH63">
        <v>41.093133119999997</v>
      </c>
      <c r="AI63">
        <v>0</v>
      </c>
      <c r="AJ63">
        <v>0</v>
      </c>
      <c r="AK63">
        <v>22.296000000000003</v>
      </c>
      <c r="AL63">
        <v>26.006999999999994</v>
      </c>
      <c r="AM63">
        <v>0</v>
      </c>
      <c r="AN63">
        <v>0</v>
      </c>
      <c r="AO63">
        <v>9.0387359999999983</v>
      </c>
      <c r="AP63">
        <v>5.0635367999999996</v>
      </c>
      <c r="AQ63">
        <v>32.359470000000002</v>
      </c>
      <c r="AR63">
        <v>23.274086399999998</v>
      </c>
      <c r="AS63">
        <v>5.021900640000001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30.62902307225227</v>
      </c>
      <c r="BB63">
        <f t="shared" si="0"/>
        <v>844.48590508311145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160.78839273361433</v>
      </c>
      <c r="L64">
        <v>126.97223983637292</v>
      </c>
      <c r="M64">
        <v>44.362694300518136</v>
      </c>
      <c r="N64">
        <v>51.880483418143541</v>
      </c>
      <c r="O64">
        <v>73.283333333333346</v>
      </c>
      <c r="P64">
        <v>26.818396946564885</v>
      </c>
      <c r="Q64">
        <v>9.5838081671415001</v>
      </c>
      <c r="R64">
        <v>18.615593768328441</v>
      </c>
      <c r="S64">
        <v>11.589686773940345</v>
      </c>
      <c r="T64">
        <v>0</v>
      </c>
      <c r="U64">
        <v>41.048745553267189</v>
      </c>
      <c r="V64">
        <v>8.8495475578406175</v>
      </c>
      <c r="W64">
        <v>20.378270085278277</v>
      </c>
      <c r="X64">
        <v>64.788837165820425</v>
      </c>
      <c r="Y64">
        <v>0</v>
      </c>
      <c r="Z64">
        <v>2.8784289600000004</v>
      </c>
      <c r="AA64">
        <v>0</v>
      </c>
      <c r="AB64">
        <v>0</v>
      </c>
      <c r="AC64">
        <v>0</v>
      </c>
      <c r="AD64">
        <v>8.0065281600000002</v>
      </c>
      <c r="AE64">
        <v>21.712535395200007</v>
      </c>
      <c r="AF64">
        <v>6.1515000000000013</v>
      </c>
      <c r="AG64">
        <v>13.25204304</v>
      </c>
      <c r="AH64">
        <v>41.093133119999997</v>
      </c>
      <c r="AI64">
        <v>0</v>
      </c>
      <c r="AJ64">
        <v>0</v>
      </c>
      <c r="AK64">
        <v>22.296000000000003</v>
      </c>
      <c r="AL64">
        <v>26.006999999999994</v>
      </c>
      <c r="AM64">
        <v>0</v>
      </c>
      <c r="AN64">
        <v>0</v>
      </c>
      <c r="AO64">
        <v>9.0387359999999983</v>
      </c>
      <c r="AP64">
        <v>5.0635367999999996</v>
      </c>
      <c r="AQ64">
        <v>32.359470000000002</v>
      </c>
      <c r="AR64">
        <v>23.274086399999998</v>
      </c>
      <c r="AS64">
        <v>5.021900640000001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30.62902307225227</v>
      </c>
      <c r="BB64">
        <f t="shared" si="0"/>
        <v>844.48590508311145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160.78839273361433</v>
      </c>
      <c r="L65">
        <v>126.97223983637292</v>
      </c>
      <c r="M65">
        <v>44.362694300518136</v>
      </c>
      <c r="N65">
        <v>51.880483418143541</v>
      </c>
      <c r="O65">
        <v>73.283333333333346</v>
      </c>
      <c r="P65">
        <v>26.818396946564885</v>
      </c>
      <c r="Q65">
        <v>9.5838081671415001</v>
      </c>
      <c r="R65">
        <v>18.615593768328441</v>
      </c>
      <c r="S65">
        <v>11.589686773940345</v>
      </c>
      <c r="T65">
        <v>0</v>
      </c>
      <c r="U65">
        <v>41.048745553267189</v>
      </c>
      <c r="V65">
        <v>8.8495475578406175</v>
      </c>
      <c r="W65">
        <v>20.378270085278277</v>
      </c>
      <c r="X65">
        <v>64.788837165820425</v>
      </c>
      <c r="Y65">
        <v>0</v>
      </c>
      <c r="Z65">
        <v>2.8784289600000004</v>
      </c>
      <c r="AA65">
        <v>0</v>
      </c>
      <c r="AB65">
        <v>0</v>
      </c>
      <c r="AC65">
        <v>0</v>
      </c>
      <c r="AD65">
        <v>8.0065281600000002</v>
      </c>
      <c r="AE65">
        <v>21.712535395200007</v>
      </c>
      <c r="AF65">
        <v>6.1515000000000013</v>
      </c>
      <c r="AG65">
        <v>13.25204304</v>
      </c>
      <c r="AH65">
        <v>41.093133119999997</v>
      </c>
      <c r="AI65">
        <v>0</v>
      </c>
      <c r="AJ65">
        <v>0</v>
      </c>
      <c r="AK65">
        <v>22.296000000000003</v>
      </c>
      <c r="AL65">
        <v>26.006999999999994</v>
      </c>
      <c r="AM65">
        <v>0</v>
      </c>
      <c r="AN65">
        <v>0</v>
      </c>
      <c r="AO65">
        <v>8.9096112000000005</v>
      </c>
      <c r="AP65">
        <v>5.0635367999999996</v>
      </c>
      <c r="AQ65">
        <v>43.145959999999995</v>
      </c>
      <c r="AR65">
        <v>3.8790144000000013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30.308728619852268</v>
      </c>
      <c r="BB65">
        <f t="shared" si="0"/>
        <v>835.65492444751146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160.78839273361433</v>
      </c>
      <c r="L66">
        <v>126.97223983637292</v>
      </c>
      <c r="M66">
        <v>44.362694300518136</v>
      </c>
      <c r="N66">
        <v>51.880483418143541</v>
      </c>
      <c r="O66">
        <v>73.283333333333346</v>
      </c>
      <c r="P66">
        <v>26.818396946564885</v>
      </c>
      <c r="Q66">
        <v>9.5838081671415001</v>
      </c>
      <c r="R66">
        <v>18.615593768328441</v>
      </c>
      <c r="S66">
        <v>11.589686773940345</v>
      </c>
      <c r="T66">
        <v>0</v>
      </c>
      <c r="U66">
        <v>41.048745553267189</v>
      </c>
      <c r="V66">
        <v>8.8495475578406175</v>
      </c>
      <c r="W66">
        <v>20.378270085278277</v>
      </c>
      <c r="X66">
        <v>64.788837165820425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8.0065281600000002</v>
      </c>
      <c r="AE66">
        <v>21.712535395200007</v>
      </c>
      <c r="AF66">
        <v>6.1515000000000013</v>
      </c>
      <c r="AG66">
        <v>13.25204304</v>
      </c>
      <c r="AH66">
        <v>41.093133119999997</v>
      </c>
      <c r="AI66">
        <v>0</v>
      </c>
      <c r="AJ66">
        <v>0</v>
      </c>
      <c r="AK66">
        <v>22.296000000000003</v>
      </c>
      <c r="AL66">
        <v>26.006999999999994</v>
      </c>
      <c r="AM66">
        <v>0</v>
      </c>
      <c r="AN66">
        <v>0</v>
      </c>
      <c r="AO66">
        <v>8.9096112000000005</v>
      </c>
      <c r="AP66">
        <v>5.0635367999999996</v>
      </c>
      <c r="AQ66">
        <v>43.145959999999995</v>
      </c>
      <c r="AR66">
        <v>3.8790144000000013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30.308728619852268</v>
      </c>
      <c r="BB66">
        <f t="shared" si="0"/>
        <v>835.65492444751146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160.78839273361433</v>
      </c>
      <c r="L67">
        <v>126.9720478391242</v>
      </c>
      <c r="M67">
        <v>44.362694300518136</v>
      </c>
      <c r="N67">
        <v>51.880483418143541</v>
      </c>
      <c r="O67">
        <v>73.283333333333346</v>
      </c>
      <c r="P67">
        <v>26.818396946564885</v>
      </c>
      <c r="Q67">
        <v>9.5838081671415001</v>
      </c>
      <c r="R67">
        <v>18.615593768328441</v>
      </c>
      <c r="S67">
        <v>11.589686773940345</v>
      </c>
      <c r="T67">
        <v>0</v>
      </c>
      <c r="U67">
        <v>41.048745553267189</v>
      </c>
      <c r="V67">
        <v>8.8495475578406175</v>
      </c>
      <c r="W67">
        <v>20.378270085278277</v>
      </c>
      <c r="X67">
        <v>64.788837165820425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8.0065281600000002</v>
      </c>
      <c r="AE67">
        <v>21.712535395200007</v>
      </c>
      <c r="AF67">
        <v>6.1515000000000013</v>
      </c>
      <c r="AG67">
        <v>13.25204304</v>
      </c>
      <c r="AH67">
        <v>41.093133119999997</v>
      </c>
      <c r="AI67">
        <v>0</v>
      </c>
      <c r="AJ67">
        <v>0</v>
      </c>
      <c r="AK67">
        <v>22.296000000000003</v>
      </c>
      <c r="AL67">
        <v>26.006999999999994</v>
      </c>
      <c r="AM67">
        <v>0</v>
      </c>
      <c r="AN67">
        <v>0</v>
      </c>
      <c r="AO67">
        <v>8.9096112000000005</v>
      </c>
      <c r="AP67">
        <v>5.0635367999999996</v>
      </c>
      <c r="AQ67">
        <v>43.145959999999995</v>
      </c>
      <c r="AR67">
        <v>3.8790144000000013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30.308721997148261</v>
      </c>
      <c r="BB67">
        <f t="shared" si="0"/>
        <v>835.65473907296666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160.78839273361433</v>
      </c>
      <c r="L68">
        <v>126.9720478391242</v>
      </c>
      <c r="M68">
        <v>44.362694300518136</v>
      </c>
      <c r="N68">
        <v>51.880483418143541</v>
      </c>
      <c r="O68">
        <v>73.283333333333346</v>
      </c>
      <c r="P68">
        <v>26.818396946564885</v>
      </c>
      <c r="Q68">
        <v>9.5838081671415001</v>
      </c>
      <c r="R68">
        <v>18.615593768328441</v>
      </c>
      <c r="S68">
        <v>11.589686773940345</v>
      </c>
      <c r="T68">
        <v>0</v>
      </c>
      <c r="U68">
        <v>41.048745553267189</v>
      </c>
      <c r="V68">
        <v>8.8495475578406175</v>
      </c>
      <c r="W68">
        <v>20.378270085278277</v>
      </c>
      <c r="X68">
        <v>64.788837165820425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8.0065281600000002</v>
      </c>
      <c r="AE68">
        <v>21.712535395200007</v>
      </c>
      <c r="AF68">
        <v>6.1515000000000013</v>
      </c>
      <c r="AG68">
        <v>13.25204304</v>
      </c>
      <c r="AH68">
        <v>30.819849840000003</v>
      </c>
      <c r="AI68">
        <v>0</v>
      </c>
      <c r="AJ68">
        <v>0</v>
      </c>
      <c r="AK68">
        <v>22.296000000000003</v>
      </c>
      <c r="AL68">
        <v>26.006999999999994</v>
      </c>
      <c r="AM68">
        <v>0</v>
      </c>
      <c r="AN68">
        <v>0</v>
      </c>
      <c r="AO68">
        <v>8.9096112000000005</v>
      </c>
      <c r="AP68">
        <v>5.0635367999999996</v>
      </c>
      <c r="AQ68">
        <v>43.145959999999995</v>
      </c>
      <c r="AR68">
        <v>3.8790144000000013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29.949156862748268</v>
      </c>
      <c r="BB68">
        <f t="shared" ref="BB68:BB99" si="1">SUM(B68:AZ68)-BA68</f>
        <v>825.74102092736666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160.78839273361433</v>
      </c>
      <c r="L69">
        <v>126.9720478391242</v>
      </c>
      <c r="M69">
        <v>44.362694300518136</v>
      </c>
      <c r="N69">
        <v>51.880483418143541</v>
      </c>
      <c r="O69">
        <v>73.283333333333346</v>
      </c>
      <c r="P69">
        <v>26.818396946564885</v>
      </c>
      <c r="Q69">
        <v>9.5838081671415001</v>
      </c>
      <c r="R69">
        <v>18.615593768328441</v>
      </c>
      <c r="S69">
        <v>11.589686773940345</v>
      </c>
      <c r="T69">
        <v>0</v>
      </c>
      <c r="U69">
        <v>41.048745553267189</v>
      </c>
      <c r="V69">
        <v>8.8495475578406175</v>
      </c>
      <c r="W69">
        <v>20.378270085278277</v>
      </c>
      <c r="X69">
        <v>64.788837165820425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8.0065281600000002</v>
      </c>
      <c r="AE69">
        <v>21.712535395200007</v>
      </c>
      <c r="AF69">
        <v>6.1515000000000013</v>
      </c>
      <c r="AG69">
        <v>13.25204304</v>
      </c>
      <c r="AH69">
        <v>30.819849840000003</v>
      </c>
      <c r="AI69">
        <v>0</v>
      </c>
      <c r="AJ69">
        <v>0</v>
      </c>
      <c r="AK69">
        <v>22.296000000000003</v>
      </c>
      <c r="AL69">
        <v>26.006999999999994</v>
      </c>
      <c r="AM69">
        <v>0</v>
      </c>
      <c r="AN69">
        <v>0</v>
      </c>
      <c r="AO69">
        <v>8.9096112000000005</v>
      </c>
      <c r="AP69">
        <v>5.0635367999999996</v>
      </c>
      <c r="AQ69">
        <v>43.145959999999995</v>
      </c>
      <c r="AR69">
        <v>4.8487680000000006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29.983098238748269</v>
      </c>
      <c r="BB69">
        <f t="shared" si="1"/>
        <v>826.67683315136662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160.78839273361433</v>
      </c>
      <c r="L70">
        <v>126.9720478391242</v>
      </c>
      <c r="M70">
        <v>44.362694300518136</v>
      </c>
      <c r="N70">
        <v>51.880483418143541</v>
      </c>
      <c r="O70">
        <v>73.283333333333346</v>
      </c>
      <c r="P70">
        <v>26.818396946564885</v>
      </c>
      <c r="Q70">
        <v>9.5838081671415001</v>
      </c>
      <c r="R70">
        <v>18.615593768328441</v>
      </c>
      <c r="S70">
        <v>11.589686773940345</v>
      </c>
      <c r="T70">
        <v>0</v>
      </c>
      <c r="U70">
        <v>41.048745553267189</v>
      </c>
      <c r="V70">
        <v>8.8495475578406175</v>
      </c>
      <c r="W70">
        <v>20.378270085278277</v>
      </c>
      <c r="X70">
        <v>64.788837165820425</v>
      </c>
      <c r="Y70">
        <v>0</v>
      </c>
      <c r="Z70">
        <v>2.8784289600000004</v>
      </c>
      <c r="AA70">
        <v>0</v>
      </c>
      <c r="AB70">
        <v>0</v>
      </c>
      <c r="AC70">
        <v>0</v>
      </c>
      <c r="AD70">
        <v>8.0065281600000002</v>
      </c>
      <c r="AE70">
        <v>21.712535395200007</v>
      </c>
      <c r="AF70">
        <v>6.1515000000000013</v>
      </c>
      <c r="AG70">
        <v>13.25204304</v>
      </c>
      <c r="AH70">
        <v>30.819849840000003</v>
      </c>
      <c r="AI70">
        <v>0</v>
      </c>
      <c r="AJ70">
        <v>0</v>
      </c>
      <c r="AK70">
        <v>22.296000000000003</v>
      </c>
      <c r="AL70">
        <v>26.006999999999994</v>
      </c>
      <c r="AM70">
        <v>0</v>
      </c>
      <c r="AN70">
        <v>0</v>
      </c>
      <c r="AO70">
        <v>8.9096112000000005</v>
      </c>
      <c r="AP70">
        <v>5.0635367999999996</v>
      </c>
      <c r="AQ70">
        <v>43.145959999999995</v>
      </c>
      <c r="AR70">
        <v>4.8487680000000006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29.983098238748269</v>
      </c>
      <c r="BB70">
        <f t="shared" si="1"/>
        <v>826.67683315136662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160.78839273361433</v>
      </c>
      <c r="L71">
        <v>126.9720478391242</v>
      </c>
      <c r="M71">
        <v>44.362694300518136</v>
      </c>
      <c r="N71">
        <v>51.880483418143541</v>
      </c>
      <c r="O71">
        <v>73.283333333333346</v>
      </c>
      <c r="P71">
        <v>27.420457091642398</v>
      </c>
      <c r="Q71">
        <v>9.5838081671415001</v>
      </c>
      <c r="R71">
        <v>18.615593768328441</v>
      </c>
      <c r="S71">
        <v>11.589686773940345</v>
      </c>
      <c r="T71">
        <v>0</v>
      </c>
      <c r="U71">
        <v>41.048745553267189</v>
      </c>
      <c r="V71">
        <v>8.8495475578406175</v>
      </c>
      <c r="W71">
        <v>20.378270085278277</v>
      </c>
      <c r="X71">
        <v>64.788837165820425</v>
      </c>
      <c r="Y71">
        <v>0</v>
      </c>
      <c r="Z71">
        <v>2.8784289600000004</v>
      </c>
      <c r="AA71">
        <v>0</v>
      </c>
      <c r="AB71">
        <v>0</v>
      </c>
      <c r="AC71">
        <v>0</v>
      </c>
      <c r="AD71">
        <v>8.0065281600000002</v>
      </c>
      <c r="AE71">
        <v>21.712535395200007</v>
      </c>
      <c r="AF71">
        <v>6.1515000000000013</v>
      </c>
      <c r="AG71">
        <v>13.25204304</v>
      </c>
      <c r="AH71">
        <v>30.819849840000003</v>
      </c>
      <c r="AI71">
        <v>0</v>
      </c>
      <c r="AJ71">
        <v>0</v>
      </c>
      <c r="AK71">
        <v>22.296000000000003</v>
      </c>
      <c r="AL71">
        <v>26.006999999999994</v>
      </c>
      <c r="AM71">
        <v>0</v>
      </c>
      <c r="AN71">
        <v>0</v>
      </c>
      <c r="AO71">
        <v>8.9096112000000005</v>
      </c>
      <c r="AP71">
        <v>5.0635367999999996</v>
      </c>
      <c r="AQ71">
        <v>43.145959999999995</v>
      </c>
      <c r="AR71">
        <v>4.8487680000000006</v>
      </c>
      <c r="AS71">
        <v>5.9081184000000002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30.049662679825982</v>
      </c>
      <c r="BB71">
        <f t="shared" si="1"/>
        <v>828.51211490336652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160.78839273361433</v>
      </c>
      <c r="L72">
        <v>126.9720478391242</v>
      </c>
      <c r="M72">
        <v>44.362694300518136</v>
      </c>
      <c r="N72">
        <v>51.880483418143541</v>
      </c>
      <c r="O72">
        <v>73.283333333333346</v>
      </c>
      <c r="P72">
        <v>27.420457091642398</v>
      </c>
      <c r="Q72">
        <v>9.5838081671415001</v>
      </c>
      <c r="R72">
        <v>18.615593768328441</v>
      </c>
      <c r="S72">
        <v>11.589686773940345</v>
      </c>
      <c r="T72">
        <v>0</v>
      </c>
      <c r="U72">
        <v>41.048745553267189</v>
      </c>
      <c r="V72">
        <v>8.8495475578406175</v>
      </c>
      <c r="W72">
        <v>20.378270085278277</v>
      </c>
      <c r="X72">
        <v>64.788837165820425</v>
      </c>
      <c r="Y72">
        <v>0</v>
      </c>
      <c r="Z72">
        <v>2.8784289600000004</v>
      </c>
      <c r="AA72">
        <v>0</v>
      </c>
      <c r="AB72">
        <v>0</v>
      </c>
      <c r="AC72">
        <v>0</v>
      </c>
      <c r="AD72">
        <v>8.0065281600000002</v>
      </c>
      <c r="AE72">
        <v>21.712535395200007</v>
      </c>
      <c r="AF72">
        <v>6.1515000000000013</v>
      </c>
      <c r="AG72">
        <v>13.25204304</v>
      </c>
      <c r="AH72">
        <v>30.819849840000003</v>
      </c>
      <c r="AI72">
        <v>0</v>
      </c>
      <c r="AJ72">
        <v>0</v>
      </c>
      <c r="AK72">
        <v>22.296000000000003</v>
      </c>
      <c r="AL72">
        <v>26.006999999999994</v>
      </c>
      <c r="AM72">
        <v>0</v>
      </c>
      <c r="AN72">
        <v>0</v>
      </c>
      <c r="AO72">
        <v>8.9096112000000005</v>
      </c>
      <c r="AP72">
        <v>5.0635367999999996</v>
      </c>
      <c r="AQ72">
        <v>43.145959999999995</v>
      </c>
      <c r="AR72">
        <v>4.8487680000000006</v>
      </c>
      <c r="AS72">
        <v>5.9081184000000002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30.049662679825982</v>
      </c>
      <c r="BB72">
        <f t="shared" si="1"/>
        <v>828.51211490336652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160.78839273361433</v>
      </c>
      <c r="L73">
        <v>126.9720478391242</v>
      </c>
      <c r="M73">
        <v>36.051813471502591</v>
      </c>
      <c r="N73">
        <v>51.880483418143541</v>
      </c>
      <c r="O73">
        <v>73.283333333333346</v>
      </c>
      <c r="P73">
        <v>27.420457091642398</v>
      </c>
      <c r="Q73">
        <v>9.5838081671415001</v>
      </c>
      <c r="R73">
        <v>18.615593768328441</v>
      </c>
      <c r="S73">
        <v>11.589686773940345</v>
      </c>
      <c r="T73">
        <v>0</v>
      </c>
      <c r="U73">
        <v>41.048745553267189</v>
      </c>
      <c r="V73">
        <v>8.8495475578406175</v>
      </c>
      <c r="W73">
        <v>20.378270085278277</v>
      </c>
      <c r="X73">
        <v>64.788837165820425</v>
      </c>
      <c r="Y73">
        <v>0</v>
      </c>
      <c r="Z73">
        <v>2.8784289600000004</v>
      </c>
      <c r="AA73">
        <v>0</v>
      </c>
      <c r="AB73">
        <v>0</v>
      </c>
      <c r="AC73">
        <v>0</v>
      </c>
      <c r="AD73">
        <v>16.050188044799999</v>
      </c>
      <c r="AE73">
        <v>21.712535395200007</v>
      </c>
      <c r="AF73">
        <v>6.1515000000000013</v>
      </c>
      <c r="AG73">
        <v>13.25204304</v>
      </c>
      <c r="AH73">
        <v>30.819849840000003</v>
      </c>
      <c r="AI73">
        <v>0</v>
      </c>
      <c r="AJ73">
        <v>0</v>
      </c>
      <c r="AK73">
        <v>22.296000000000003</v>
      </c>
      <c r="AL73">
        <v>26.006999999999994</v>
      </c>
      <c r="AM73">
        <v>0</v>
      </c>
      <c r="AN73">
        <v>0</v>
      </c>
      <c r="AO73">
        <v>8.9096112000000005</v>
      </c>
      <c r="AP73">
        <v>5.0635367999999996</v>
      </c>
      <c r="AQ73">
        <v>43.145959999999995</v>
      </c>
      <c r="AR73">
        <v>4.8487680000000006</v>
      </c>
      <c r="AS73">
        <v>5.9081184000000002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30.040309929210434</v>
      </c>
      <c r="BB73">
        <f t="shared" si="1"/>
        <v>828.25424670976656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160.78839273361433</v>
      </c>
      <c r="L74">
        <v>126.9720478391242</v>
      </c>
      <c r="M74">
        <v>36.051813471502591</v>
      </c>
      <c r="N74">
        <v>51.880483418143541</v>
      </c>
      <c r="O74">
        <v>73.283333333333346</v>
      </c>
      <c r="P74">
        <v>27.420457091642398</v>
      </c>
      <c r="Q74">
        <v>9.5838081671415001</v>
      </c>
      <c r="R74">
        <v>18.615593768328441</v>
      </c>
      <c r="S74">
        <v>11.589686773940345</v>
      </c>
      <c r="T74">
        <v>0</v>
      </c>
      <c r="U74">
        <v>41.048745553267189</v>
      </c>
      <c r="V74">
        <v>8.8495475578406175</v>
      </c>
      <c r="W74">
        <v>20.378270085278277</v>
      </c>
      <c r="X74">
        <v>64.788837165820425</v>
      </c>
      <c r="Y74">
        <v>0</v>
      </c>
      <c r="Z74">
        <v>2.8784289600000004</v>
      </c>
      <c r="AA74">
        <v>0</v>
      </c>
      <c r="AB74">
        <v>0</v>
      </c>
      <c r="AC74">
        <v>4.2505073280000003</v>
      </c>
      <c r="AD74">
        <v>16.050188044799999</v>
      </c>
      <c r="AE74">
        <v>21.712535395200007</v>
      </c>
      <c r="AF74">
        <v>6.1515000000000013</v>
      </c>
      <c r="AG74">
        <v>13.25204304</v>
      </c>
      <c r="AH74">
        <v>30.819849840000003</v>
      </c>
      <c r="AI74">
        <v>1.3977540000000004</v>
      </c>
      <c r="AJ74">
        <v>0</v>
      </c>
      <c r="AK74">
        <v>22.296000000000003</v>
      </c>
      <c r="AL74">
        <v>26.006999999999994</v>
      </c>
      <c r="AM74">
        <v>2.3184297714285718</v>
      </c>
      <c r="AN74">
        <v>0</v>
      </c>
      <c r="AO74">
        <v>8.9096112000000005</v>
      </c>
      <c r="AP74">
        <v>5.0635367999999996</v>
      </c>
      <c r="AQ74">
        <v>43.145959999999995</v>
      </c>
      <c r="AR74">
        <v>4.8487680000000006</v>
      </c>
      <c r="AS74">
        <v>5.9081184000000002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30.319144249451703</v>
      </c>
      <c r="BB74">
        <f t="shared" si="1"/>
        <v>835.94210348895388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160.78839273361433</v>
      </c>
      <c r="L75">
        <v>126.9720478391242</v>
      </c>
      <c r="M75">
        <v>36.051813471502591</v>
      </c>
      <c r="N75">
        <v>51.880483418143541</v>
      </c>
      <c r="O75">
        <v>73.283333333333346</v>
      </c>
      <c r="P75">
        <v>27.530926924507252</v>
      </c>
      <c r="Q75">
        <v>9.5838081671415001</v>
      </c>
      <c r="R75">
        <v>18.615593768328441</v>
      </c>
      <c r="S75">
        <v>11.589686773940345</v>
      </c>
      <c r="T75">
        <v>0</v>
      </c>
      <c r="U75">
        <v>41.048745553267189</v>
      </c>
      <c r="V75">
        <v>8.8495475578406175</v>
      </c>
      <c r="W75">
        <v>20.378270085278277</v>
      </c>
      <c r="X75">
        <v>64.788837165820425</v>
      </c>
      <c r="Y75">
        <v>0</v>
      </c>
      <c r="Z75">
        <v>2.8784289600000004</v>
      </c>
      <c r="AA75">
        <v>0</v>
      </c>
      <c r="AB75">
        <v>0</v>
      </c>
      <c r="AC75">
        <v>4.2505073280000003</v>
      </c>
      <c r="AD75">
        <v>16.050188044799999</v>
      </c>
      <c r="AE75">
        <v>21.712535395200007</v>
      </c>
      <c r="AF75">
        <v>6.1515000000000013</v>
      </c>
      <c r="AG75">
        <v>13.25204304</v>
      </c>
      <c r="AH75">
        <v>30.819849840000003</v>
      </c>
      <c r="AI75">
        <v>1.6773047999999997</v>
      </c>
      <c r="AJ75">
        <v>0</v>
      </c>
      <c r="AK75">
        <v>22.296000000000003</v>
      </c>
      <c r="AL75">
        <v>26.006999999999994</v>
      </c>
      <c r="AM75">
        <v>2.3184297714285718</v>
      </c>
      <c r="AN75">
        <v>0</v>
      </c>
      <c r="AO75">
        <v>8.9096112000000005</v>
      </c>
      <c r="AP75">
        <v>5.0635367999999996</v>
      </c>
      <c r="AQ75">
        <v>43.145959999999995</v>
      </c>
      <c r="AR75">
        <v>4.8487680000000006</v>
      </c>
      <c r="AS75">
        <v>5.9081184000000002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30.332794850811933</v>
      </c>
      <c r="BB75">
        <f t="shared" si="1"/>
        <v>836.3184735204585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160.78839273361433</v>
      </c>
      <c r="L76">
        <v>126.9720478391242</v>
      </c>
      <c r="M76">
        <v>36.051813471502591</v>
      </c>
      <c r="N76">
        <v>51.880483418143541</v>
      </c>
      <c r="O76">
        <v>73.283333333333346</v>
      </c>
      <c r="P76">
        <v>27.530926924507252</v>
      </c>
      <c r="Q76">
        <v>9.5838081671415001</v>
      </c>
      <c r="R76">
        <v>18.615593768328441</v>
      </c>
      <c r="S76">
        <v>11.589686773940345</v>
      </c>
      <c r="T76">
        <v>0</v>
      </c>
      <c r="U76">
        <v>41.048745553267189</v>
      </c>
      <c r="V76">
        <v>8.8495475578406175</v>
      </c>
      <c r="W76">
        <v>20.378270085278277</v>
      </c>
      <c r="X76">
        <v>64.788837165820425</v>
      </c>
      <c r="Y76">
        <v>0</v>
      </c>
      <c r="Z76">
        <v>2.8784289600000004</v>
      </c>
      <c r="AA76">
        <v>6.1704789120000001</v>
      </c>
      <c r="AB76">
        <v>0</v>
      </c>
      <c r="AC76">
        <v>8.5010146560000006</v>
      </c>
      <c r="AD76">
        <v>16.050188044799999</v>
      </c>
      <c r="AE76">
        <v>21.712535395200007</v>
      </c>
      <c r="AF76">
        <v>6.1515000000000013</v>
      </c>
      <c r="AG76">
        <v>13.25204304</v>
      </c>
      <c r="AH76">
        <v>41.093133119999997</v>
      </c>
      <c r="AI76">
        <v>5.0319144000000007</v>
      </c>
      <c r="AJ76">
        <v>0</v>
      </c>
      <c r="AK76">
        <v>22.296000000000003</v>
      </c>
      <c r="AL76">
        <v>26.006999999999994</v>
      </c>
      <c r="AM76">
        <v>2.3184297714285718</v>
      </c>
      <c r="AN76">
        <v>0</v>
      </c>
      <c r="AO76">
        <v>8.9096112000000005</v>
      </c>
      <c r="AP76">
        <v>5.0635367999999996</v>
      </c>
      <c r="AQ76">
        <v>43.145959999999995</v>
      </c>
      <c r="AR76">
        <v>4.8487680000000006</v>
      </c>
      <c r="AS76">
        <v>5.9081184000000002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31.174506278811926</v>
      </c>
      <c r="BB76">
        <f t="shared" si="1"/>
        <v>859.52564121245859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160.78839273361433</v>
      </c>
      <c r="L77">
        <v>126.9720478391242</v>
      </c>
      <c r="M77">
        <v>38.131122833458925</v>
      </c>
      <c r="N77">
        <v>51.880483418143541</v>
      </c>
      <c r="O77">
        <v>73.283333333333346</v>
      </c>
      <c r="P77">
        <v>27.530926924507252</v>
      </c>
      <c r="Q77">
        <v>9.5838081671415001</v>
      </c>
      <c r="R77">
        <v>18.615593768328441</v>
      </c>
      <c r="S77">
        <v>11.589686773940345</v>
      </c>
      <c r="T77">
        <v>0</v>
      </c>
      <c r="U77">
        <v>41.048745553267189</v>
      </c>
      <c r="V77">
        <v>8.8495475578406175</v>
      </c>
      <c r="W77">
        <v>20.378270085278277</v>
      </c>
      <c r="X77">
        <v>64.788837165820425</v>
      </c>
      <c r="Y77">
        <v>0</v>
      </c>
      <c r="Z77">
        <v>2.8784289600000004</v>
      </c>
      <c r="AA77">
        <v>12.340957824</v>
      </c>
      <c r="AB77">
        <v>5.7374452800000002</v>
      </c>
      <c r="AC77">
        <v>8.5010146560000006</v>
      </c>
      <c r="AD77">
        <v>16.050188044799999</v>
      </c>
      <c r="AE77">
        <v>21.712535395200007</v>
      </c>
      <c r="AF77">
        <v>12.303000000000003</v>
      </c>
      <c r="AG77">
        <v>13.25204304</v>
      </c>
      <c r="AH77">
        <v>49.702726800000008</v>
      </c>
      <c r="AI77">
        <v>21.469501440000005</v>
      </c>
      <c r="AJ77">
        <v>0</v>
      </c>
      <c r="AK77">
        <v>22.296000000000003</v>
      </c>
      <c r="AL77">
        <v>26.006999999999994</v>
      </c>
      <c r="AM77">
        <v>4.6368595428571435</v>
      </c>
      <c r="AN77">
        <v>0</v>
      </c>
      <c r="AO77">
        <v>8.5222368000000017</v>
      </c>
      <c r="AP77">
        <v>5.0635367999999996</v>
      </c>
      <c r="AQ77">
        <v>43.145959999999995</v>
      </c>
      <c r="AR77">
        <v>23.274086399999998</v>
      </c>
      <c r="AS77">
        <v>5.9081184000000002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33.468486404321666</v>
      </c>
      <c r="BB77">
        <f t="shared" si="1"/>
        <v>922.77394913233377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160.78839273361433</v>
      </c>
      <c r="L78">
        <v>126.9720478391242</v>
      </c>
      <c r="M78">
        <v>38.131122833458925</v>
      </c>
      <c r="N78">
        <v>51.880483418143541</v>
      </c>
      <c r="O78">
        <v>73.283333333333346</v>
      </c>
      <c r="P78">
        <v>27.530926924507252</v>
      </c>
      <c r="Q78">
        <v>9.5838081671415001</v>
      </c>
      <c r="R78">
        <v>18.615593768328441</v>
      </c>
      <c r="S78">
        <v>11.589686773940345</v>
      </c>
      <c r="T78">
        <v>0</v>
      </c>
      <c r="U78">
        <v>41.048745553267189</v>
      </c>
      <c r="V78">
        <v>8.8495475578406175</v>
      </c>
      <c r="W78">
        <v>20.378270085278277</v>
      </c>
      <c r="X78">
        <v>64.788837165820425</v>
      </c>
      <c r="Y78">
        <v>0</v>
      </c>
      <c r="Z78">
        <v>8.6352868800000007</v>
      </c>
      <c r="AA78">
        <v>18.511436736000004</v>
      </c>
      <c r="AB78">
        <v>17.352844703999999</v>
      </c>
      <c r="AC78">
        <v>12.751521984000002</v>
      </c>
      <c r="AD78">
        <v>16.050188044799999</v>
      </c>
      <c r="AE78">
        <v>21.712535395200007</v>
      </c>
      <c r="AF78">
        <v>20.915100000000002</v>
      </c>
      <c r="AG78">
        <v>13.25204304</v>
      </c>
      <c r="AH78">
        <v>61.639699680000014</v>
      </c>
      <c r="AI78">
        <v>21.469501440000005</v>
      </c>
      <c r="AJ78">
        <v>0</v>
      </c>
      <c r="AK78">
        <v>22.296000000000003</v>
      </c>
      <c r="AL78">
        <v>43.344999999999992</v>
      </c>
      <c r="AM78">
        <v>6.9131360457142863</v>
      </c>
      <c r="AN78">
        <v>0</v>
      </c>
      <c r="AO78">
        <v>8.5222368000000017</v>
      </c>
      <c r="AP78">
        <v>5.0635367999999996</v>
      </c>
      <c r="AQ78">
        <v>43.145959999999995</v>
      </c>
      <c r="AR78">
        <v>23.274086399999998</v>
      </c>
      <c r="AS78">
        <v>5.9081184000000002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35.846966569629615</v>
      </c>
      <c r="BB78">
        <f t="shared" si="1"/>
        <v>988.35206193388285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160.78839273361433</v>
      </c>
      <c r="L79">
        <v>126.9720478391242</v>
      </c>
      <c r="M79">
        <v>42.28656361474436</v>
      </c>
      <c r="N79">
        <v>51.880483418143541</v>
      </c>
      <c r="O79">
        <v>73.283333333333346</v>
      </c>
      <c r="P79">
        <v>27.530926924507252</v>
      </c>
      <c r="Q79">
        <v>9.5838081671415001</v>
      </c>
      <c r="R79">
        <v>18.615593768328441</v>
      </c>
      <c r="S79">
        <v>11.589686773940345</v>
      </c>
      <c r="T79">
        <v>0</v>
      </c>
      <c r="U79">
        <v>41.048745553267189</v>
      </c>
      <c r="V79">
        <v>8.8495475578406175</v>
      </c>
      <c r="W79">
        <v>20.378270085278277</v>
      </c>
      <c r="X79">
        <v>64.788837165820425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12.751521984000002</v>
      </c>
      <c r="AD79">
        <v>16.050188044799999</v>
      </c>
      <c r="AE79">
        <v>21.712535395200007</v>
      </c>
      <c r="AF79">
        <v>20.915100000000002</v>
      </c>
      <c r="AG79">
        <v>13.25204304</v>
      </c>
      <c r="AH79">
        <v>61.639699680000014</v>
      </c>
      <c r="AI79">
        <v>21.469501440000005</v>
      </c>
      <c r="AJ79">
        <v>0</v>
      </c>
      <c r="AK79">
        <v>22.296000000000003</v>
      </c>
      <c r="AL79">
        <v>59.816099999999985</v>
      </c>
      <c r="AM79">
        <v>6.9131360457142863</v>
      </c>
      <c r="AN79">
        <v>0</v>
      </c>
      <c r="AO79">
        <v>8.1348623999999994</v>
      </c>
      <c r="AP79">
        <v>5.0635367999999996</v>
      </c>
      <c r="AQ79">
        <v>43.145959999999995</v>
      </c>
      <c r="AR79">
        <v>4.8487680000000006</v>
      </c>
      <c r="AS79">
        <v>5.9081184000000002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35.91045124897461</v>
      </c>
      <c r="BB79">
        <f t="shared" si="1"/>
        <v>990.10242523582338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160.78839273361433</v>
      </c>
      <c r="L80">
        <v>126.9720478391242</v>
      </c>
      <c r="M80">
        <v>42.28656361474436</v>
      </c>
      <c r="N80">
        <v>51.880483418143541</v>
      </c>
      <c r="O80">
        <v>73.283333333333346</v>
      </c>
      <c r="P80">
        <v>27.530926924507252</v>
      </c>
      <c r="Q80">
        <v>9.5838081671415001</v>
      </c>
      <c r="R80">
        <v>18.615593768328441</v>
      </c>
      <c r="S80">
        <v>11.589686773940345</v>
      </c>
      <c r="T80">
        <v>0</v>
      </c>
      <c r="U80">
        <v>41.048745553267189</v>
      </c>
      <c r="V80">
        <v>8.8495475578406175</v>
      </c>
      <c r="W80">
        <v>20.378270085278277</v>
      </c>
      <c r="X80">
        <v>64.788837165820425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12.751521984000002</v>
      </c>
      <c r="AD80">
        <v>16.050188044799999</v>
      </c>
      <c r="AE80">
        <v>21.712535395200007</v>
      </c>
      <c r="AF80">
        <v>20.915100000000002</v>
      </c>
      <c r="AG80">
        <v>13.25204304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59.816099999999985</v>
      </c>
      <c r="AM80">
        <v>6.9131360457142863</v>
      </c>
      <c r="AN80">
        <v>0</v>
      </c>
      <c r="AO80">
        <v>8.1348623999999994</v>
      </c>
      <c r="AP80">
        <v>5.0635367999999996</v>
      </c>
      <c r="AQ80">
        <v>43.145959999999995</v>
      </c>
      <c r="AR80">
        <v>4.8487680000000006</v>
      </c>
      <c r="AS80">
        <v>5.9081184000000002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35.91045124897461</v>
      </c>
      <c r="BB80">
        <f t="shared" si="1"/>
        <v>990.10242523582338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160.78839273361433</v>
      </c>
      <c r="L81">
        <v>126.9720478391242</v>
      </c>
      <c r="M81">
        <v>47.139896373056992</v>
      </c>
      <c r="N81">
        <v>51.880483418143541</v>
      </c>
      <c r="O81">
        <v>73.283333333333346</v>
      </c>
      <c r="P81">
        <v>27.530926924507252</v>
      </c>
      <c r="Q81">
        <v>9.5838081671415001</v>
      </c>
      <c r="R81">
        <v>18.615593768328441</v>
      </c>
      <c r="S81">
        <v>11.589686773940345</v>
      </c>
      <c r="T81">
        <v>0</v>
      </c>
      <c r="U81">
        <v>41.048745553267189</v>
      </c>
      <c r="V81">
        <v>8.8495475578406175</v>
      </c>
      <c r="W81">
        <v>20.378270085278277</v>
      </c>
      <c r="X81">
        <v>64.788837165820425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12.751521984000002</v>
      </c>
      <c r="AD81">
        <v>16.050188044799999</v>
      </c>
      <c r="AE81">
        <v>21.712535395200007</v>
      </c>
      <c r="AF81">
        <v>20.915100000000002</v>
      </c>
      <c r="AG81">
        <v>13.25204304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59.816099999999985</v>
      </c>
      <c r="AM81">
        <v>6.9131360457142863</v>
      </c>
      <c r="AN81">
        <v>0</v>
      </c>
      <c r="AO81">
        <v>8.1348623999999994</v>
      </c>
      <c r="AP81">
        <v>5.0635367999999996</v>
      </c>
      <c r="AQ81">
        <v>43.145959999999995</v>
      </c>
      <c r="AR81">
        <v>4.8487680000000006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36.080317895515549</v>
      </c>
      <c r="BB81">
        <f t="shared" si="1"/>
        <v>994.78589134759488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160.78839273361433</v>
      </c>
      <c r="L82">
        <v>126.9720478391242</v>
      </c>
      <c r="M82">
        <v>47.139896373056992</v>
      </c>
      <c r="N82">
        <v>51.880483418143541</v>
      </c>
      <c r="O82">
        <v>73.283333333333346</v>
      </c>
      <c r="P82">
        <v>27.530926924507252</v>
      </c>
      <c r="Q82">
        <v>9.5838081671415001</v>
      </c>
      <c r="R82">
        <v>18.615593768328441</v>
      </c>
      <c r="S82">
        <v>11.589686773940345</v>
      </c>
      <c r="T82">
        <v>0</v>
      </c>
      <c r="U82">
        <v>41.048745553267189</v>
      </c>
      <c r="V82">
        <v>8.8495475578406175</v>
      </c>
      <c r="W82">
        <v>20.378270085278277</v>
      </c>
      <c r="X82">
        <v>64.788837165820425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12.751521984000002</v>
      </c>
      <c r="AD82">
        <v>16.050188044799999</v>
      </c>
      <c r="AE82">
        <v>21.712535395200007</v>
      </c>
      <c r="AF82">
        <v>20.915100000000002</v>
      </c>
      <c r="AG82">
        <v>13.25204304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59.816099999999985</v>
      </c>
      <c r="AM82">
        <v>6.9131360457142863</v>
      </c>
      <c r="AN82">
        <v>0</v>
      </c>
      <c r="AO82">
        <v>8.1348623999999994</v>
      </c>
      <c r="AP82">
        <v>5.0635367999999996</v>
      </c>
      <c r="AQ82">
        <v>43.145959999999995</v>
      </c>
      <c r="AR82">
        <v>4.8487680000000006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36.080317895515549</v>
      </c>
      <c r="BB82">
        <f t="shared" si="1"/>
        <v>994.78589134759488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160.78839273361433</v>
      </c>
      <c r="L83">
        <v>126.9720478391242</v>
      </c>
      <c r="M83">
        <v>47.139896373056992</v>
      </c>
      <c r="N83">
        <v>51.880483418143541</v>
      </c>
      <c r="O83">
        <v>73.283333333333346</v>
      </c>
      <c r="P83">
        <v>27.530926924507252</v>
      </c>
      <c r="Q83">
        <v>9.5838081671415001</v>
      </c>
      <c r="R83">
        <v>18.615593768328441</v>
      </c>
      <c r="S83">
        <v>11.589686773940345</v>
      </c>
      <c r="T83">
        <v>0</v>
      </c>
      <c r="U83">
        <v>41.048745553267189</v>
      </c>
      <c r="V83">
        <v>8.8495475578406175</v>
      </c>
      <c r="W83">
        <v>20.378270085278277</v>
      </c>
      <c r="X83">
        <v>64.788837165820425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12.751521984000002</v>
      </c>
      <c r="AD83">
        <v>16.050188044799999</v>
      </c>
      <c r="AE83">
        <v>21.712535395200007</v>
      </c>
      <c r="AF83">
        <v>20.915100000000002</v>
      </c>
      <c r="AG83">
        <v>13.25204304</v>
      </c>
      <c r="AH83">
        <v>61.639699680000014</v>
      </c>
      <c r="AI83">
        <v>6.7092191999999988</v>
      </c>
      <c r="AJ83">
        <v>0</v>
      </c>
      <c r="AK83">
        <v>22.296000000000003</v>
      </c>
      <c r="AL83">
        <v>59.816099999999985</v>
      </c>
      <c r="AM83">
        <v>6.9131360457142863</v>
      </c>
      <c r="AN83">
        <v>0</v>
      </c>
      <c r="AO83">
        <v>8.1348623999999994</v>
      </c>
      <c r="AP83">
        <v>5.0635367999999996</v>
      </c>
      <c r="AQ83">
        <v>43.145959999999995</v>
      </c>
      <c r="AR83">
        <v>4.8487680000000006</v>
      </c>
      <c r="AS83">
        <v>5.021900640000001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35.532690395515544</v>
      </c>
      <c r="BB83">
        <f t="shared" si="1"/>
        <v>979.68701884759503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160.78839273361433</v>
      </c>
      <c r="L84">
        <v>126.9720478391242</v>
      </c>
      <c r="M84">
        <v>47.139896373056992</v>
      </c>
      <c r="N84">
        <v>51.880483418143541</v>
      </c>
      <c r="O84">
        <v>73.283333333333346</v>
      </c>
      <c r="P84">
        <v>27.530926924507252</v>
      </c>
      <c r="Q84">
        <v>9.5838081671415001</v>
      </c>
      <c r="R84">
        <v>18.615593768328441</v>
      </c>
      <c r="S84">
        <v>11.589686773940345</v>
      </c>
      <c r="T84">
        <v>0</v>
      </c>
      <c r="U84">
        <v>41.048745553267189</v>
      </c>
      <c r="V84">
        <v>8.8495475578406175</v>
      </c>
      <c r="W84">
        <v>20.378270085278277</v>
      </c>
      <c r="X84">
        <v>64.788837165820425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12.751521984000002</v>
      </c>
      <c r="AD84">
        <v>16.050188044799999</v>
      </c>
      <c r="AE84">
        <v>21.712535395200007</v>
      </c>
      <c r="AF84">
        <v>20.915100000000002</v>
      </c>
      <c r="AG84">
        <v>13.25204304</v>
      </c>
      <c r="AH84">
        <v>61.639699680000014</v>
      </c>
      <c r="AI84">
        <v>6.1501176000000006</v>
      </c>
      <c r="AJ84">
        <v>0</v>
      </c>
      <c r="AK84">
        <v>22.296000000000003</v>
      </c>
      <c r="AL84">
        <v>59.816099999999985</v>
      </c>
      <c r="AM84">
        <v>6.9131360457142863</v>
      </c>
      <c r="AN84">
        <v>0</v>
      </c>
      <c r="AO84">
        <v>8.1348623999999994</v>
      </c>
      <c r="AP84">
        <v>5.0635367999999996</v>
      </c>
      <c r="AQ84">
        <v>43.145959999999995</v>
      </c>
      <c r="AR84">
        <v>4.8487680000000006</v>
      </c>
      <c r="AS84">
        <v>5.021900640000001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35.513121839515549</v>
      </c>
      <c r="BB84">
        <f t="shared" si="1"/>
        <v>979.14748580359503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160.78839273361433</v>
      </c>
      <c r="L85">
        <v>126.9720478391242</v>
      </c>
      <c r="M85">
        <v>47.139896373056992</v>
      </c>
      <c r="N85">
        <v>51.880483418143541</v>
      </c>
      <c r="O85">
        <v>73.283333333333346</v>
      </c>
      <c r="P85">
        <v>27.530926924507252</v>
      </c>
      <c r="Q85">
        <v>9.5838081671415001</v>
      </c>
      <c r="R85">
        <v>18.615593768328441</v>
      </c>
      <c r="S85">
        <v>11.589686773940345</v>
      </c>
      <c r="T85">
        <v>0</v>
      </c>
      <c r="U85">
        <v>41.048745553267189</v>
      </c>
      <c r="V85">
        <v>8.8495475578406175</v>
      </c>
      <c r="W85">
        <v>20.378270085278277</v>
      </c>
      <c r="X85">
        <v>64.788837165820425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12.751521984000002</v>
      </c>
      <c r="AD85">
        <v>16.050188044799999</v>
      </c>
      <c r="AE85">
        <v>21.712535395200007</v>
      </c>
      <c r="AF85">
        <v>20.915100000000002</v>
      </c>
      <c r="AG85">
        <v>13.25204304</v>
      </c>
      <c r="AH85">
        <v>61.639699680000014</v>
      </c>
      <c r="AI85">
        <v>6.1501176000000006</v>
      </c>
      <c r="AJ85">
        <v>0</v>
      </c>
      <c r="AK85">
        <v>22.296000000000003</v>
      </c>
      <c r="AL85">
        <v>43.344999999999992</v>
      </c>
      <c r="AM85">
        <v>6.9131360457142863</v>
      </c>
      <c r="AN85">
        <v>0</v>
      </c>
      <c r="AO85">
        <v>8.1348623999999994</v>
      </c>
      <c r="AP85">
        <v>5.0635367999999996</v>
      </c>
      <c r="AQ85">
        <v>43.145959999999995</v>
      </c>
      <c r="AR85">
        <v>4.8487680000000006</v>
      </c>
      <c r="AS85">
        <v>5.021900640000001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34.936633339515552</v>
      </c>
      <c r="BB85">
        <f t="shared" si="1"/>
        <v>963.25287430359504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160.78839273361433</v>
      </c>
      <c r="L86">
        <v>126.9720478391242</v>
      </c>
      <c r="M86">
        <v>47.139896373056992</v>
      </c>
      <c r="N86">
        <v>51.880483418143541</v>
      </c>
      <c r="O86">
        <v>73.283333333333346</v>
      </c>
      <c r="P86">
        <v>27.530926924507252</v>
      </c>
      <c r="Q86">
        <v>9.5838081671415001</v>
      </c>
      <c r="R86">
        <v>18.615593768328441</v>
      </c>
      <c r="S86">
        <v>11.589686773940345</v>
      </c>
      <c r="T86">
        <v>0</v>
      </c>
      <c r="U86">
        <v>41.048745553267189</v>
      </c>
      <c r="V86">
        <v>8.8495475578406175</v>
      </c>
      <c r="W86">
        <v>20.378270085278277</v>
      </c>
      <c r="X86">
        <v>64.788837165820425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12.751521984000002</v>
      </c>
      <c r="AD86">
        <v>16.050188044799999</v>
      </c>
      <c r="AE86">
        <v>21.712535395200007</v>
      </c>
      <c r="AF86">
        <v>20.915100000000002</v>
      </c>
      <c r="AG86">
        <v>13.25204304</v>
      </c>
      <c r="AH86">
        <v>61.639699680000014</v>
      </c>
      <c r="AI86">
        <v>6.1501176000000006</v>
      </c>
      <c r="AJ86">
        <v>0</v>
      </c>
      <c r="AK86">
        <v>22.296000000000003</v>
      </c>
      <c r="AL86">
        <v>26.006999999999994</v>
      </c>
      <c r="AM86">
        <v>6.9131360457142863</v>
      </c>
      <c r="AN86">
        <v>0</v>
      </c>
      <c r="AO86">
        <v>8.1348623999999994</v>
      </c>
      <c r="AP86">
        <v>5.0635367999999996</v>
      </c>
      <c r="AQ86">
        <v>43.145959999999995</v>
      </c>
      <c r="AR86">
        <v>4.8487680000000006</v>
      </c>
      <c r="AS86">
        <v>5.021900640000001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34.32980333951555</v>
      </c>
      <c r="BB86">
        <f t="shared" si="1"/>
        <v>946.5217043035949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160.78839273361433</v>
      </c>
      <c r="L87">
        <v>126.9720478391242</v>
      </c>
      <c r="M87">
        <v>47.139896373056992</v>
      </c>
      <c r="N87">
        <v>51.880483418143541</v>
      </c>
      <c r="O87">
        <v>73.283333333333346</v>
      </c>
      <c r="P87">
        <v>27.530926924507252</v>
      </c>
      <c r="Q87">
        <v>9.5838081671415001</v>
      </c>
      <c r="R87">
        <v>18.615593768328441</v>
      </c>
      <c r="S87">
        <v>11.589686773940345</v>
      </c>
      <c r="T87">
        <v>0</v>
      </c>
      <c r="U87">
        <v>41.048745553267189</v>
      </c>
      <c r="V87">
        <v>8.8495475578406175</v>
      </c>
      <c r="W87">
        <v>20.378270085278277</v>
      </c>
      <c r="X87">
        <v>64.788837165820425</v>
      </c>
      <c r="Y87">
        <v>0</v>
      </c>
      <c r="Z87">
        <v>8.6352868800000007</v>
      </c>
      <c r="AA87">
        <v>18.511436736000004</v>
      </c>
      <c r="AB87">
        <v>17.352844703999999</v>
      </c>
      <c r="AC87">
        <v>12.751521984000002</v>
      </c>
      <c r="AD87">
        <v>16.050188044799999</v>
      </c>
      <c r="AE87">
        <v>21.712535395200007</v>
      </c>
      <c r="AF87">
        <v>20.915100000000002</v>
      </c>
      <c r="AG87">
        <v>13.25204304</v>
      </c>
      <c r="AH87">
        <v>61.639699680000014</v>
      </c>
      <c r="AI87">
        <v>6.1501176000000006</v>
      </c>
      <c r="AJ87">
        <v>0</v>
      </c>
      <c r="AK87">
        <v>22.296000000000003</v>
      </c>
      <c r="AL87">
        <v>26.006999999999994</v>
      </c>
      <c r="AM87">
        <v>6.9131360457142863</v>
      </c>
      <c r="AN87">
        <v>0</v>
      </c>
      <c r="AO87">
        <v>8.1348623999999994</v>
      </c>
      <c r="AP87">
        <v>5.0635367999999996</v>
      </c>
      <c r="AQ87">
        <v>43.145959999999995</v>
      </c>
      <c r="AR87">
        <v>4.8487680000000006</v>
      </c>
      <c r="AS87">
        <v>5.9081184000000002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34.36082096111555</v>
      </c>
      <c r="BB87">
        <f t="shared" si="1"/>
        <v>947.37690444199495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160.78839273361433</v>
      </c>
      <c r="L88">
        <v>126.9720478391242</v>
      </c>
      <c r="M88">
        <v>47.139896373056992</v>
      </c>
      <c r="N88">
        <v>51.880483418143541</v>
      </c>
      <c r="O88">
        <v>73.283333333333346</v>
      </c>
      <c r="P88">
        <v>27.530926924507252</v>
      </c>
      <c r="Q88">
        <v>9.5838081671415001</v>
      </c>
      <c r="R88">
        <v>18.615593768328441</v>
      </c>
      <c r="S88">
        <v>11.589686773940345</v>
      </c>
      <c r="T88">
        <v>0</v>
      </c>
      <c r="U88">
        <v>41.048745553267189</v>
      </c>
      <c r="V88">
        <v>8.8495475578406175</v>
      </c>
      <c r="W88">
        <v>20.378270085278277</v>
      </c>
      <c r="X88">
        <v>64.788837165820425</v>
      </c>
      <c r="Y88">
        <v>0</v>
      </c>
      <c r="Z88">
        <v>8.6352868800000007</v>
      </c>
      <c r="AA88">
        <v>18.511436736000004</v>
      </c>
      <c r="AB88">
        <v>17.352844703999999</v>
      </c>
      <c r="AC88">
        <v>12.751521984000002</v>
      </c>
      <c r="AD88">
        <v>16.050188044799999</v>
      </c>
      <c r="AE88">
        <v>21.712535395200007</v>
      </c>
      <c r="AF88">
        <v>20.915100000000002</v>
      </c>
      <c r="AG88">
        <v>13.25204304</v>
      </c>
      <c r="AH88">
        <v>61.639699680000014</v>
      </c>
      <c r="AI88">
        <v>6.1501176000000006</v>
      </c>
      <c r="AJ88">
        <v>0</v>
      </c>
      <c r="AK88">
        <v>22.296000000000003</v>
      </c>
      <c r="AL88">
        <v>26.006999999999994</v>
      </c>
      <c r="AM88">
        <v>6.9131360457142863</v>
      </c>
      <c r="AN88">
        <v>0</v>
      </c>
      <c r="AO88">
        <v>8.1348623999999994</v>
      </c>
      <c r="AP88">
        <v>5.0635367999999996</v>
      </c>
      <c r="AQ88">
        <v>43.145959999999995</v>
      </c>
      <c r="AR88">
        <v>4.8487680000000006</v>
      </c>
      <c r="AS88">
        <v>5.9081184000000002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34.36082096111555</v>
      </c>
      <c r="BB88">
        <f t="shared" si="1"/>
        <v>947.37690444199495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160.78839273361433</v>
      </c>
      <c r="L89">
        <v>126.9720478391242</v>
      </c>
      <c r="M89">
        <v>47.139896373056992</v>
      </c>
      <c r="N89">
        <v>51.880483418143541</v>
      </c>
      <c r="O89">
        <v>73.283333333333346</v>
      </c>
      <c r="P89">
        <v>27.530926924507252</v>
      </c>
      <c r="Q89">
        <v>9.5838081671415001</v>
      </c>
      <c r="R89">
        <v>18.615593768328441</v>
      </c>
      <c r="S89">
        <v>11.589686773940345</v>
      </c>
      <c r="T89">
        <v>0</v>
      </c>
      <c r="U89">
        <v>41.048745553267189</v>
      </c>
      <c r="V89">
        <v>8.8495475578406175</v>
      </c>
      <c r="W89">
        <v>20.378270085278277</v>
      </c>
      <c r="X89">
        <v>64.788837165820425</v>
      </c>
      <c r="Y89">
        <v>0</v>
      </c>
      <c r="Z89">
        <v>8.6352868800000007</v>
      </c>
      <c r="AA89">
        <v>18.511436736000004</v>
      </c>
      <c r="AB89">
        <v>17.352844703999999</v>
      </c>
      <c r="AC89">
        <v>12.751521984000002</v>
      </c>
      <c r="AD89">
        <v>16.050188044799999</v>
      </c>
      <c r="AE89">
        <v>21.712535395200007</v>
      </c>
      <c r="AF89">
        <v>20.915100000000002</v>
      </c>
      <c r="AG89">
        <v>13.25204304</v>
      </c>
      <c r="AH89">
        <v>61.639699680000014</v>
      </c>
      <c r="AI89">
        <v>6.1501176000000006</v>
      </c>
      <c r="AJ89">
        <v>0</v>
      </c>
      <c r="AK89">
        <v>22.296000000000003</v>
      </c>
      <c r="AL89">
        <v>26.006999999999994</v>
      </c>
      <c r="AM89">
        <v>6.9131360457142863</v>
      </c>
      <c r="AN89">
        <v>0</v>
      </c>
      <c r="AO89">
        <v>8.1348623999999994</v>
      </c>
      <c r="AP89">
        <v>5.0635367999999996</v>
      </c>
      <c r="AQ89">
        <v>43.145959999999995</v>
      </c>
      <c r="AR89">
        <v>4.8487680000000006</v>
      </c>
      <c r="AS89">
        <v>5.021900640000001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34.32980333951555</v>
      </c>
      <c r="BB89">
        <f t="shared" si="1"/>
        <v>946.5217043035949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160.78839273361433</v>
      </c>
      <c r="L90">
        <v>126.9720478391242</v>
      </c>
      <c r="M90">
        <v>47.139896373056992</v>
      </c>
      <c r="N90">
        <v>51.880483418143541</v>
      </c>
      <c r="O90">
        <v>73.283333333333346</v>
      </c>
      <c r="P90">
        <v>27.530926924507252</v>
      </c>
      <c r="Q90">
        <v>9.5838081671415001</v>
      </c>
      <c r="R90">
        <v>18.615593768328441</v>
      </c>
      <c r="S90">
        <v>11.589686773940345</v>
      </c>
      <c r="T90">
        <v>0</v>
      </c>
      <c r="U90">
        <v>41.048745553267189</v>
      </c>
      <c r="V90">
        <v>8.8495475578406175</v>
      </c>
      <c r="W90">
        <v>20.378270085278277</v>
      </c>
      <c r="X90">
        <v>64.788837165820425</v>
      </c>
      <c r="Y90">
        <v>0</v>
      </c>
      <c r="Z90">
        <v>2.8784289600000004</v>
      </c>
      <c r="AA90">
        <v>12.340957824</v>
      </c>
      <c r="AB90">
        <v>17.352844703999999</v>
      </c>
      <c r="AC90">
        <v>12.751521984000002</v>
      </c>
      <c r="AD90">
        <v>12.009792239999999</v>
      </c>
      <c r="AE90">
        <v>21.712535395200007</v>
      </c>
      <c r="AF90">
        <v>12.303000000000003</v>
      </c>
      <c r="AG90">
        <v>13.25204304</v>
      </c>
      <c r="AH90">
        <v>61.639699680000014</v>
      </c>
      <c r="AI90">
        <v>6.1501176000000006</v>
      </c>
      <c r="AJ90">
        <v>0</v>
      </c>
      <c r="AK90">
        <v>22.296000000000003</v>
      </c>
      <c r="AL90">
        <v>26.006999999999994</v>
      </c>
      <c r="AM90">
        <v>4.6368595428571435</v>
      </c>
      <c r="AN90">
        <v>0</v>
      </c>
      <c r="AO90">
        <v>8.1348623999999994</v>
      </c>
      <c r="AP90">
        <v>5.0635367999999996</v>
      </c>
      <c r="AQ90">
        <v>32.359470000000002</v>
      </c>
      <c r="AR90">
        <v>4.8487680000000006</v>
      </c>
      <c r="AS90">
        <v>5.021900640000001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33.012312273007623</v>
      </c>
      <c r="BB90">
        <f t="shared" si="1"/>
        <v>910.19659623044572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160.78839273361433</v>
      </c>
      <c r="L91">
        <v>126.9720478391242</v>
      </c>
      <c r="M91">
        <v>49.906735751295344</v>
      </c>
      <c r="N91">
        <v>51.880483418143541</v>
      </c>
      <c r="O91">
        <v>73.283333333333346</v>
      </c>
      <c r="P91">
        <v>27.530926924507252</v>
      </c>
      <c r="Q91">
        <v>9.5838081671415001</v>
      </c>
      <c r="R91">
        <v>18.615593768328441</v>
      </c>
      <c r="S91">
        <v>11.589686773940345</v>
      </c>
      <c r="T91">
        <v>0</v>
      </c>
      <c r="U91">
        <v>41.048745553267189</v>
      </c>
      <c r="V91">
        <v>8.8495475578406175</v>
      </c>
      <c r="W91">
        <v>20.378270085278277</v>
      </c>
      <c r="X91">
        <v>64.788837165820425</v>
      </c>
      <c r="Y91">
        <v>0</v>
      </c>
      <c r="Z91">
        <v>2.8784289600000004</v>
      </c>
      <c r="AA91">
        <v>6.1066367999999995</v>
      </c>
      <c r="AB91">
        <v>17.352844703999999</v>
      </c>
      <c r="AC91">
        <v>12.751521984000002</v>
      </c>
      <c r="AD91">
        <v>12.009792239999999</v>
      </c>
      <c r="AE91">
        <v>21.712535395200007</v>
      </c>
      <c r="AF91">
        <v>12.303000000000003</v>
      </c>
      <c r="AG91">
        <v>13.25204304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26.006999999999994</v>
      </c>
      <c r="AM91">
        <v>4.6368595428571435</v>
      </c>
      <c r="AN91">
        <v>0</v>
      </c>
      <c r="AO91">
        <v>8.1348623999999994</v>
      </c>
      <c r="AP91">
        <v>5.0635367999999996</v>
      </c>
      <c r="AQ91">
        <v>32.359470000000002</v>
      </c>
      <c r="AR91">
        <v>23.274086399999998</v>
      </c>
      <c r="AS91">
        <v>5.021900640000001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33.535836647245972</v>
      </c>
      <c r="BB91">
        <f t="shared" si="1"/>
        <v>924.63090861044577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160.78839273361433</v>
      </c>
      <c r="L92">
        <v>126.9720478391242</v>
      </c>
      <c r="M92">
        <v>49.906735751295344</v>
      </c>
      <c r="N92">
        <v>51.880483418143541</v>
      </c>
      <c r="O92">
        <v>73.283333333333346</v>
      </c>
      <c r="P92">
        <v>27.530926924507252</v>
      </c>
      <c r="Q92">
        <v>9.5838081671415001</v>
      </c>
      <c r="R92">
        <v>18.615593768328441</v>
      </c>
      <c r="S92">
        <v>11.589686773940345</v>
      </c>
      <c r="T92">
        <v>0</v>
      </c>
      <c r="U92">
        <v>41.048745553267189</v>
      </c>
      <c r="V92">
        <v>8.8495475578406175</v>
      </c>
      <c r="W92">
        <v>20.378270085278277</v>
      </c>
      <c r="X92">
        <v>64.788837165820425</v>
      </c>
      <c r="Y92">
        <v>0</v>
      </c>
      <c r="Z92">
        <v>2.8784289600000004</v>
      </c>
      <c r="AA92">
        <v>0</v>
      </c>
      <c r="AB92">
        <v>17.352844703999999</v>
      </c>
      <c r="AC92">
        <v>12.751521984000002</v>
      </c>
      <c r="AD92">
        <v>12.009792239999999</v>
      </c>
      <c r="AE92">
        <v>21.712535395200007</v>
      </c>
      <c r="AF92">
        <v>12.303000000000003</v>
      </c>
      <c r="AG92">
        <v>13.25204304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26.006999999999994</v>
      </c>
      <c r="AM92">
        <v>4.6368595428571435</v>
      </c>
      <c r="AN92">
        <v>0</v>
      </c>
      <c r="AO92">
        <v>8.1348623999999994</v>
      </c>
      <c r="AP92">
        <v>5.0635367999999996</v>
      </c>
      <c r="AQ92">
        <v>32.359470000000002</v>
      </c>
      <c r="AR92">
        <v>23.274086399999998</v>
      </c>
      <c r="AS92">
        <v>5.021900640000001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33.322104359245969</v>
      </c>
      <c r="BB92">
        <f t="shared" si="1"/>
        <v>918.7380040984458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160.78839273361433</v>
      </c>
      <c r="L93">
        <v>126.9720478391242</v>
      </c>
      <c r="M93">
        <v>49.906735751295344</v>
      </c>
      <c r="N93">
        <v>51.880483418143541</v>
      </c>
      <c r="O93">
        <v>73.283333333333346</v>
      </c>
      <c r="P93">
        <v>27.530926924507252</v>
      </c>
      <c r="Q93">
        <v>9.5838081671415001</v>
      </c>
      <c r="R93">
        <v>18.615593768328441</v>
      </c>
      <c r="S93">
        <v>11.589686773940345</v>
      </c>
      <c r="T93">
        <v>0</v>
      </c>
      <c r="U93">
        <v>41.048745553267189</v>
      </c>
      <c r="V93">
        <v>8.8495475578406175</v>
      </c>
      <c r="W93">
        <v>20.378270085278277</v>
      </c>
      <c r="X93">
        <v>64.788837165820425</v>
      </c>
      <c r="Y93">
        <v>0</v>
      </c>
      <c r="Z93">
        <v>2.8784289600000004</v>
      </c>
      <c r="AA93">
        <v>0</v>
      </c>
      <c r="AB93">
        <v>17.352844703999999</v>
      </c>
      <c r="AC93">
        <v>12.751521984000002</v>
      </c>
      <c r="AD93">
        <v>12.009792239999999</v>
      </c>
      <c r="AE93">
        <v>21.712535395200007</v>
      </c>
      <c r="AF93">
        <v>12.303000000000003</v>
      </c>
      <c r="AG93">
        <v>13.25204304</v>
      </c>
      <c r="AH93">
        <v>61.639699680000014</v>
      </c>
      <c r="AI93">
        <v>1.3977540000000004</v>
      </c>
      <c r="AJ93">
        <v>0</v>
      </c>
      <c r="AK93">
        <v>22.296000000000003</v>
      </c>
      <c r="AL93">
        <v>26.006999999999994</v>
      </c>
      <c r="AM93">
        <v>2.1603550142857149</v>
      </c>
      <c r="AN93">
        <v>0</v>
      </c>
      <c r="AO93">
        <v>8.1348623999999994</v>
      </c>
      <c r="AP93">
        <v>5.0635367999999996</v>
      </c>
      <c r="AQ93">
        <v>32.359470000000002</v>
      </c>
      <c r="AR93">
        <v>4.8487680000000006</v>
      </c>
      <c r="AS93">
        <v>5.021900640000001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32.424207896623749</v>
      </c>
      <c r="BB93">
        <f t="shared" si="1"/>
        <v>893.98171403249648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160.78839273361433</v>
      </c>
      <c r="L94">
        <v>126.9720478391242</v>
      </c>
      <c r="M94">
        <v>49.906735751295344</v>
      </c>
      <c r="N94">
        <v>51.880483418143541</v>
      </c>
      <c r="O94">
        <v>73.283333333333346</v>
      </c>
      <c r="P94">
        <v>27.530926924507252</v>
      </c>
      <c r="Q94">
        <v>9.5838081671415001</v>
      </c>
      <c r="R94">
        <v>18.615593768328441</v>
      </c>
      <c r="S94">
        <v>11.589686773940345</v>
      </c>
      <c r="T94">
        <v>0</v>
      </c>
      <c r="U94">
        <v>41.048745553267189</v>
      </c>
      <c r="V94">
        <v>8.8495475578406175</v>
      </c>
      <c r="W94">
        <v>20.378270085278277</v>
      </c>
      <c r="X94">
        <v>64.788837165820425</v>
      </c>
      <c r="Y94">
        <v>0</v>
      </c>
      <c r="Z94">
        <v>2.8784289600000004</v>
      </c>
      <c r="AA94">
        <v>0</v>
      </c>
      <c r="AB94">
        <v>11.568563136000002</v>
      </c>
      <c r="AC94">
        <v>8.5010146560000006</v>
      </c>
      <c r="AD94">
        <v>12.009792239999999</v>
      </c>
      <c r="AE94">
        <v>21.712535395200007</v>
      </c>
      <c r="AF94">
        <v>12.303000000000003</v>
      </c>
      <c r="AG94">
        <v>13.25204304</v>
      </c>
      <c r="AH94">
        <v>61.639699680000014</v>
      </c>
      <c r="AI94">
        <v>0</v>
      </c>
      <c r="AJ94">
        <v>0</v>
      </c>
      <c r="AK94">
        <v>22.296000000000003</v>
      </c>
      <c r="AL94">
        <v>26.006999999999994</v>
      </c>
      <c r="AM94">
        <v>2.1603550142857149</v>
      </c>
      <c r="AN94">
        <v>0</v>
      </c>
      <c r="AO94">
        <v>8.1348623999999994</v>
      </c>
      <c r="AP94">
        <v>5.0635367999999996</v>
      </c>
      <c r="AQ94">
        <v>21.572979999999998</v>
      </c>
      <c r="AR94">
        <v>4.8487680000000006</v>
      </c>
      <c r="AS94">
        <v>5.021900640000001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31.646541877023747</v>
      </c>
      <c r="BB94">
        <f t="shared" si="1"/>
        <v>872.54034715609669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160.78839273361433</v>
      </c>
      <c r="L95">
        <v>126.9720478391242</v>
      </c>
      <c r="M95">
        <v>49.906735751295344</v>
      </c>
      <c r="N95">
        <v>51.880483418143541</v>
      </c>
      <c r="O95">
        <v>73.283333333333346</v>
      </c>
      <c r="P95">
        <v>27.530926924507252</v>
      </c>
      <c r="Q95">
        <v>9.5838081671415001</v>
      </c>
      <c r="R95">
        <v>18.615593768328441</v>
      </c>
      <c r="S95">
        <v>11.589686773940345</v>
      </c>
      <c r="T95">
        <v>0</v>
      </c>
      <c r="U95">
        <v>41.048745553267189</v>
      </c>
      <c r="V95">
        <v>8.8495475578406175</v>
      </c>
      <c r="W95">
        <v>20.378270085278277</v>
      </c>
      <c r="X95">
        <v>64.788837165820425</v>
      </c>
      <c r="Y95">
        <v>0</v>
      </c>
      <c r="Z95">
        <v>2.8784289600000004</v>
      </c>
      <c r="AA95">
        <v>0</v>
      </c>
      <c r="AB95">
        <v>11.568563136000002</v>
      </c>
      <c r="AC95">
        <v>8.5010146560000006</v>
      </c>
      <c r="AD95">
        <v>12.009792239999999</v>
      </c>
      <c r="AE95">
        <v>21.712535395200007</v>
      </c>
      <c r="AF95">
        <v>12.303000000000003</v>
      </c>
      <c r="AG95">
        <v>13.25204304</v>
      </c>
      <c r="AH95">
        <v>51.366416400000006</v>
      </c>
      <c r="AI95">
        <v>0</v>
      </c>
      <c r="AJ95">
        <v>0</v>
      </c>
      <c r="AK95">
        <v>22.296000000000003</v>
      </c>
      <c r="AL95">
        <v>26.006999999999994</v>
      </c>
      <c r="AM95">
        <v>2.1603550142857149</v>
      </c>
      <c r="AN95">
        <v>0</v>
      </c>
      <c r="AO95">
        <v>8.1348623999999994</v>
      </c>
      <c r="AP95">
        <v>5.0635367999999996</v>
      </c>
      <c r="AQ95">
        <v>21.572979999999998</v>
      </c>
      <c r="AR95">
        <v>4.8487680000000006</v>
      </c>
      <c r="AS95">
        <v>5.021900640000001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31.28697718182374</v>
      </c>
      <c r="BB95">
        <f t="shared" si="1"/>
        <v>862.62662857129669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160.78839273361433</v>
      </c>
      <c r="L96">
        <v>126.9720478391242</v>
      </c>
      <c r="M96">
        <v>49.906735751295344</v>
      </c>
      <c r="N96">
        <v>51.880483418143541</v>
      </c>
      <c r="O96">
        <v>73.283333333333346</v>
      </c>
      <c r="P96">
        <v>27.530926924507252</v>
      </c>
      <c r="Q96">
        <v>9.5838081671415001</v>
      </c>
      <c r="R96">
        <v>18.615593768328441</v>
      </c>
      <c r="S96">
        <v>11.589686773940345</v>
      </c>
      <c r="T96">
        <v>0</v>
      </c>
      <c r="U96">
        <v>41.407589636998004</v>
      </c>
      <c r="V96">
        <v>8.8495475578406175</v>
      </c>
      <c r="W96">
        <v>20.378270085278277</v>
      </c>
      <c r="X96">
        <v>64.788837165820425</v>
      </c>
      <c r="Y96">
        <v>0</v>
      </c>
      <c r="Z96">
        <v>2.8784289600000004</v>
      </c>
      <c r="AA96">
        <v>0</v>
      </c>
      <c r="AB96">
        <v>11.568563136000002</v>
      </c>
      <c r="AC96">
        <v>8.5010146560000006</v>
      </c>
      <c r="AD96">
        <v>12.009792239999999</v>
      </c>
      <c r="AE96">
        <v>21.712535395200007</v>
      </c>
      <c r="AF96">
        <v>12.303000000000003</v>
      </c>
      <c r="AG96">
        <v>13.25204304</v>
      </c>
      <c r="AH96">
        <v>51.366416400000006</v>
      </c>
      <c r="AI96">
        <v>0</v>
      </c>
      <c r="AJ96">
        <v>0</v>
      </c>
      <c r="AK96">
        <v>22.296000000000003</v>
      </c>
      <c r="AL96">
        <v>26.006999999999994</v>
      </c>
      <c r="AM96">
        <v>2.1603550142857149</v>
      </c>
      <c r="AN96">
        <v>0</v>
      </c>
      <c r="AO96">
        <v>8.1348623999999994</v>
      </c>
      <c r="AP96">
        <v>5.0635367999999996</v>
      </c>
      <c r="AQ96">
        <v>21.572979999999998</v>
      </c>
      <c r="AR96">
        <v>4.8487680000000006</v>
      </c>
      <c r="AS96">
        <v>5.021900640000001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31.299536724754322</v>
      </c>
      <c r="BB96">
        <f t="shared" si="1"/>
        <v>862.97291311209688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160.78839273361433</v>
      </c>
      <c r="L97">
        <v>126.9720478391242</v>
      </c>
      <c r="M97">
        <v>49.906735751295344</v>
      </c>
      <c r="N97">
        <v>51.880483418143541</v>
      </c>
      <c r="O97">
        <v>73.283333333333346</v>
      </c>
      <c r="P97">
        <v>27.530926924507252</v>
      </c>
      <c r="Q97">
        <v>9.5838081671415001</v>
      </c>
      <c r="R97">
        <v>18.615593768328441</v>
      </c>
      <c r="S97">
        <v>11.589686773940345</v>
      </c>
      <c r="T97">
        <v>0</v>
      </c>
      <c r="U97">
        <v>41.719630816845353</v>
      </c>
      <c r="V97">
        <v>8.8495475578406175</v>
      </c>
      <c r="W97">
        <v>20.378270085278277</v>
      </c>
      <c r="X97">
        <v>64.788837165820425</v>
      </c>
      <c r="Y97">
        <v>0</v>
      </c>
      <c r="Z97">
        <v>2.8784289600000004</v>
      </c>
      <c r="AA97">
        <v>0</v>
      </c>
      <c r="AB97">
        <v>11.568563136000002</v>
      </c>
      <c r="AC97">
        <v>8.5010146560000006</v>
      </c>
      <c r="AD97">
        <v>12.009792239999999</v>
      </c>
      <c r="AE97">
        <v>21.712535395200007</v>
      </c>
      <c r="AF97">
        <v>12.303000000000003</v>
      </c>
      <c r="AG97">
        <v>13.25204304</v>
      </c>
      <c r="AH97">
        <v>51.366416400000006</v>
      </c>
      <c r="AI97">
        <v>0</v>
      </c>
      <c r="AJ97">
        <v>0</v>
      </c>
      <c r="AK97">
        <v>22.296000000000003</v>
      </c>
      <c r="AL97">
        <v>26.006999999999994</v>
      </c>
      <c r="AM97">
        <v>2.1603550142857149</v>
      </c>
      <c r="AN97">
        <v>0</v>
      </c>
      <c r="AO97">
        <v>8.1348623999999994</v>
      </c>
      <c r="AP97">
        <v>5.0635367999999996</v>
      </c>
      <c r="AQ97">
        <v>21.572979999999998</v>
      </c>
      <c r="AR97">
        <v>4.8487680000000006</v>
      </c>
      <c r="AS97">
        <v>5.021900640000001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31.310458166048971</v>
      </c>
      <c r="BB97">
        <f t="shared" si="1"/>
        <v>863.27403285064963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160.78839273361433</v>
      </c>
      <c r="L98">
        <v>126.9720478391242</v>
      </c>
      <c r="M98">
        <v>49.906735751295344</v>
      </c>
      <c r="N98">
        <v>51.880483418143541</v>
      </c>
      <c r="O98">
        <v>73.283333333333346</v>
      </c>
      <c r="P98">
        <v>27.530926924507252</v>
      </c>
      <c r="Q98">
        <v>9.5838081671415001</v>
      </c>
      <c r="R98">
        <v>18.615593768328441</v>
      </c>
      <c r="S98">
        <v>11.589686773940345</v>
      </c>
      <c r="T98">
        <v>0</v>
      </c>
      <c r="U98">
        <v>41.719630816845353</v>
      </c>
      <c r="V98">
        <v>8.8495475578406175</v>
      </c>
      <c r="W98">
        <v>20.378270085278277</v>
      </c>
      <c r="X98">
        <v>64.788837165820425</v>
      </c>
      <c r="Y98">
        <v>0</v>
      </c>
      <c r="Z98">
        <v>2.8784289600000004</v>
      </c>
      <c r="AA98">
        <v>0</v>
      </c>
      <c r="AB98">
        <v>11.568563136000002</v>
      </c>
      <c r="AC98">
        <v>8.5010146560000006</v>
      </c>
      <c r="AD98">
        <v>12.009792239999999</v>
      </c>
      <c r="AE98">
        <v>21.712535395200007</v>
      </c>
      <c r="AF98">
        <v>12.303000000000003</v>
      </c>
      <c r="AG98">
        <v>13.25204304</v>
      </c>
      <c r="AH98">
        <v>51.366416400000006</v>
      </c>
      <c r="AI98">
        <v>0</v>
      </c>
      <c r="AJ98">
        <v>0</v>
      </c>
      <c r="AK98">
        <v>22.296000000000003</v>
      </c>
      <c r="AL98">
        <v>26.006999999999994</v>
      </c>
      <c r="AM98">
        <v>2.1603550142857149</v>
      </c>
      <c r="AN98">
        <v>0</v>
      </c>
      <c r="AO98">
        <v>8.1348623999999994</v>
      </c>
      <c r="AP98">
        <v>5.0635367999999996</v>
      </c>
      <c r="AQ98">
        <v>21.572979999999998</v>
      </c>
      <c r="AR98">
        <v>4.8487680000000006</v>
      </c>
      <c r="AS98">
        <v>5.021900640000001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31.310458166048971</v>
      </c>
      <c r="BB98">
        <f t="shared" si="1"/>
        <v>863.27403285064963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3.7846536449027615</v>
      </c>
      <c r="L99">
        <f t="shared" si="2"/>
        <v>2.6633160633742876</v>
      </c>
      <c r="M99">
        <f t="shared" si="2"/>
        <v>0.9313013127922054</v>
      </c>
      <c r="N99">
        <f t="shared" si="2"/>
        <v>1.2451316020354475</v>
      </c>
      <c r="O99">
        <f t="shared" si="2"/>
        <v>1.7588000000000041</v>
      </c>
      <c r="P99">
        <f t="shared" si="2"/>
        <v>0.65113655907968571</v>
      </c>
      <c r="Q99">
        <f t="shared" si="2"/>
        <v>0.23011290458395975</v>
      </c>
      <c r="R99">
        <f t="shared" si="2"/>
        <v>0.44676237829245685</v>
      </c>
      <c r="S99">
        <f t="shared" si="2"/>
        <v>0.27812987012343471</v>
      </c>
      <c r="T99">
        <f t="shared" si="2"/>
        <v>0</v>
      </c>
      <c r="U99">
        <f t="shared" si="2"/>
        <v>0.98559504693113342</v>
      </c>
      <c r="V99">
        <f t="shared" si="2"/>
        <v>0.1851950738490302</v>
      </c>
      <c r="W99">
        <f t="shared" si="2"/>
        <v>0.47194879218449637</v>
      </c>
      <c r="X99">
        <f t="shared" si="2"/>
        <v>1.5549320919796878</v>
      </c>
      <c r="Y99">
        <f t="shared" si="2"/>
        <v>0</v>
      </c>
      <c r="Z99">
        <f t="shared" si="2"/>
        <v>0.10308428064000012</v>
      </c>
      <c r="AA99">
        <f t="shared" si="2"/>
        <v>0.25675146244799973</v>
      </c>
      <c r="AB99">
        <f t="shared" si="2"/>
        <v>8.5306444056000047E-2</v>
      </c>
      <c r="AC99">
        <f t="shared" si="2"/>
        <v>6.8008117247999988E-2</v>
      </c>
      <c r="AD99">
        <f t="shared" si="2"/>
        <v>0.28548320484240042</v>
      </c>
      <c r="AE99">
        <f t="shared" si="2"/>
        <v>0.52110084948480151</v>
      </c>
      <c r="AF99">
        <f t="shared" si="2"/>
        <v>0.23088630000000024</v>
      </c>
      <c r="AG99">
        <f t="shared" si="2"/>
        <v>0.31804903295999981</v>
      </c>
      <c r="AH99">
        <f t="shared" si="2"/>
        <v>0.96463842425999968</v>
      </c>
      <c r="AI99">
        <f t="shared" si="2"/>
        <v>0.10641101201999995</v>
      </c>
      <c r="AJ99">
        <f t="shared" si="2"/>
        <v>0</v>
      </c>
      <c r="AK99">
        <f t="shared" si="2"/>
        <v>0.53510400000000058</v>
      </c>
      <c r="AL99">
        <f t="shared" si="2"/>
        <v>0.74315002500000071</v>
      </c>
      <c r="AM99">
        <f t="shared" si="2"/>
        <v>7.0232614598571441E-2</v>
      </c>
      <c r="AN99">
        <f t="shared" si="2"/>
        <v>0</v>
      </c>
      <c r="AO99">
        <f t="shared" si="2"/>
        <v>0.21628403999999993</v>
      </c>
      <c r="AP99">
        <f t="shared" si="2"/>
        <v>0.12338151336000013</v>
      </c>
      <c r="AQ99">
        <f t="shared" si="2"/>
        <v>0.45303258000000002</v>
      </c>
      <c r="AR99">
        <f t="shared" si="2"/>
        <v>0.18788975999999954</v>
      </c>
      <c r="AS99">
        <f t="shared" si="2"/>
        <v>0.15251807649600002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0.72129145738896827</v>
      </c>
      <c r="BB99">
        <f t="shared" si="1"/>
        <v>19.887035620153402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49.99936075826627</v>
      </c>
      <c r="L3">
        <v>65.25283483579247</v>
      </c>
      <c r="M3">
        <v>0</v>
      </c>
      <c r="N3">
        <v>30.002796543253201</v>
      </c>
      <c r="O3">
        <v>50.382291666666667</v>
      </c>
      <c r="P3">
        <v>69.038400654615785</v>
      </c>
      <c r="Q3">
        <v>5.5430674264007598</v>
      </c>
      <c r="R3">
        <v>10.763273191593353</v>
      </c>
      <c r="S3">
        <v>6.7010968210361064</v>
      </c>
      <c r="T3">
        <v>0</v>
      </c>
      <c r="U3">
        <v>193.25347313237222</v>
      </c>
      <c r="V3">
        <v>3.6169090909090906</v>
      </c>
      <c r="W3">
        <v>10.788314634146342</v>
      </c>
      <c r="X3">
        <v>37.471502623577351</v>
      </c>
      <c r="Y3">
        <v>0</v>
      </c>
      <c r="Z3">
        <v>3.329330399999999</v>
      </c>
      <c r="AA3">
        <v>10.83564</v>
      </c>
      <c r="AB3">
        <v>0</v>
      </c>
      <c r="AC3">
        <v>0</v>
      </c>
      <c r="AD3">
        <v>6.945553799999999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12.891999999999999</v>
      </c>
      <c r="AL3">
        <v>8.8530000000000015</v>
      </c>
      <c r="AM3">
        <v>3.9974765714285714</v>
      </c>
      <c r="AN3">
        <v>0</v>
      </c>
      <c r="AO3">
        <v>5.4513479999999994</v>
      </c>
      <c r="AP3">
        <v>3.2862773999999995</v>
      </c>
      <c r="AQ3">
        <v>0</v>
      </c>
      <c r="AR3">
        <v>13.459967999999998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22.830269907847466</v>
      </c>
      <c r="BB3">
        <f>SUM(B3:AZ3)-BA3</f>
        <v>629.46314498621075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49.99936075826627</v>
      </c>
      <c r="L4">
        <v>65.25283483579247</v>
      </c>
      <c r="M4">
        <v>0</v>
      </c>
      <c r="N4">
        <v>30.002796543253201</v>
      </c>
      <c r="O4">
        <v>50.382291666666667</v>
      </c>
      <c r="P4">
        <v>69.038400654615785</v>
      </c>
      <c r="Q4">
        <v>5.5430674264007598</v>
      </c>
      <c r="R4">
        <v>10.763273191593353</v>
      </c>
      <c r="S4">
        <v>6.7010968210361064</v>
      </c>
      <c r="T4">
        <v>0</v>
      </c>
      <c r="U4">
        <v>193.25347313237222</v>
      </c>
      <c r="V4">
        <v>3.6169090909090906</v>
      </c>
      <c r="W4">
        <v>10.788314634146342</v>
      </c>
      <c r="X4">
        <v>37.471502623577351</v>
      </c>
      <c r="Y4">
        <v>0</v>
      </c>
      <c r="Z4">
        <v>3.329330399999999</v>
      </c>
      <c r="AA4">
        <v>10.83564</v>
      </c>
      <c r="AB4">
        <v>0</v>
      </c>
      <c r="AC4">
        <v>0</v>
      </c>
      <c r="AD4">
        <v>6.945553799999999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12.891999999999999</v>
      </c>
      <c r="AL4">
        <v>8.8530000000000015</v>
      </c>
      <c r="AM4">
        <v>3.9974765714285714</v>
      </c>
      <c r="AN4">
        <v>0</v>
      </c>
      <c r="AO4">
        <v>5.4513479999999994</v>
      </c>
      <c r="AP4">
        <v>3.2862773999999995</v>
      </c>
      <c r="AQ4">
        <v>0</v>
      </c>
      <c r="AR4">
        <v>13.459967999999998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22.830269907847466</v>
      </c>
      <c r="BB4">
        <f t="shared" ref="BB4:BB67" si="0">SUM(B4:AZ4)-BA4</f>
        <v>629.46314498621075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49.99936075826627</v>
      </c>
      <c r="L5">
        <v>65.25283483579247</v>
      </c>
      <c r="M5">
        <v>0</v>
      </c>
      <c r="N5">
        <v>30.002796543253201</v>
      </c>
      <c r="O5">
        <v>50.382291666666667</v>
      </c>
      <c r="P5">
        <v>69.038400654615785</v>
      </c>
      <c r="Q5">
        <v>5.5430674264007598</v>
      </c>
      <c r="R5">
        <v>10.763273191593353</v>
      </c>
      <c r="S5">
        <v>6.7010968210361064</v>
      </c>
      <c r="T5">
        <v>0</v>
      </c>
      <c r="U5">
        <v>193.25347313237222</v>
      </c>
      <c r="V5">
        <v>3.6169090909090906</v>
      </c>
      <c r="W5">
        <v>10.847849305047548</v>
      </c>
      <c r="X5">
        <v>37.471502623577351</v>
      </c>
      <c r="Y5">
        <v>0</v>
      </c>
      <c r="Z5">
        <v>3.329330399999999</v>
      </c>
      <c r="AA5">
        <v>10.83564</v>
      </c>
      <c r="AB5">
        <v>0</v>
      </c>
      <c r="AC5">
        <v>0</v>
      </c>
      <c r="AD5">
        <v>6.945553799999999</v>
      </c>
      <c r="AE5">
        <v>12.556885224</v>
      </c>
      <c r="AF5">
        <v>0</v>
      </c>
      <c r="AG5">
        <v>0</v>
      </c>
      <c r="AH5">
        <v>23.765154399999997</v>
      </c>
      <c r="AI5">
        <v>0</v>
      </c>
      <c r="AJ5">
        <v>0</v>
      </c>
      <c r="AK5">
        <v>12.891999999999999</v>
      </c>
      <c r="AL5">
        <v>8.8530000000000015</v>
      </c>
      <c r="AM5">
        <v>3.9974765714285714</v>
      </c>
      <c r="AN5">
        <v>0</v>
      </c>
      <c r="AO5">
        <v>5.4513479999999994</v>
      </c>
      <c r="AP5">
        <v>3.2862773999999995</v>
      </c>
      <c r="AQ5">
        <v>0</v>
      </c>
      <c r="AR5">
        <v>3.3649919999999995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22.271084233328999</v>
      </c>
      <c r="BB5">
        <f t="shared" si="0"/>
        <v>614.04560073163043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49.99936075826627</v>
      </c>
      <c r="L6">
        <v>65.25283483579247</v>
      </c>
      <c r="M6">
        <v>0</v>
      </c>
      <c r="N6">
        <v>30.002796543253201</v>
      </c>
      <c r="O6">
        <v>50.382291666666667</v>
      </c>
      <c r="P6">
        <v>69.038400654615785</v>
      </c>
      <c r="Q6">
        <v>5.5430674264007598</v>
      </c>
      <c r="R6">
        <v>10.763273191593353</v>
      </c>
      <c r="S6">
        <v>6.7010968210361064</v>
      </c>
      <c r="T6">
        <v>0</v>
      </c>
      <c r="U6">
        <v>193.25347313237222</v>
      </c>
      <c r="V6">
        <v>3.6169090909090906</v>
      </c>
      <c r="W6">
        <v>10.847849305047548</v>
      </c>
      <c r="X6">
        <v>37.471502623577351</v>
      </c>
      <c r="Y6">
        <v>0</v>
      </c>
      <c r="Z6">
        <v>3.329330399999999</v>
      </c>
      <c r="AA6">
        <v>10.83564</v>
      </c>
      <c r="AB6">
        <v>0</v>
      </c>
      <c r="AC6">
        <v>0</v>
      </c>
      <c r="AD6">
        <v>6.945553799999999</v>
      </c>
      <c r="AE6">
        <v>12.556885224</v>
      </c>
      <c r="AF6">
        <v>0</v>
      </c>
      <c r="AG6">
        <v>0</v>
      </c>
      <c r="AH6">
        <v>23.717046799999995</v>
      </c>
      <c r="AI6">
        <v>0</v>
      </c>
      <c r="AJ6">
        <v>0</v>
      </c>
      <c r="AK6">
        <v>12.891999999999999</v>
      </c>
      <c r="AL6">
        <v>8.8530000000000015</v>
      </c>
      <c r="AM6">
        <v>3.9974765714285714</v>
      </c>
      <c r="AN6">
        <v>0</v>
      </c>
      <c r="AO6">
        <v>5.4513479999999994</v>
      </c>
      <c r="AP6">
        <v>3.2862773999999995</v>
      </c>
      <c r="AQ6">
        <v>0</v>
      </c>
      <c r="AR6">
        <v>3.3649919999999995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22.269400467329</v>
      </c>
      <c r="BB6">
        <f t="shared" si="0"/>
        <v>613.99917689763049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49.99936075826627</v>
      </c>
      <c r="L7">
        <v>65.253288643807977</v>
      </c>
      <c r="M7">
        <v>0</v>
      </c>
      <c r="N7">
        <v>30.002796543253201</v>
      </c>
      <c r="O7">
        <v>50.382291666666667</v>
      </c>
      <c r="P7">
        <v>69.038400654615785</v>
      </c>
      <c r="Q7">
        <v>5.5430674264007598</v>
      </c>
      <c r="R7">
        <v>10.763273191593353</v>
      </c>
      <c r="S7">
        <v>6.7010968210361064</v>
      </c>
      <c r="T7">
        <v>0</v>
      </c>
      <c r="U7">
        <v>193.25347313237222</v>
      </c>
      <c r="V7">
        <v>3.6169090909090906</v>
      </c>
      <c r="W7">
        <v>10.847849305047548</v>
      </c>
      <c r="X7">
        <v>37.471502623577351</v>
      </c>
      <c r="Y7">
        <v>0</v>
      </c>
      <c r="Z7">
        <v>1.6646651999999995</v>
      </c>
      <c r="AA7">
        <v>10.83564</v>
      </c>
      <c r="AB7">
        <v>0</v>
      </c>
      <c r="AC7">
        <v>0</v>
      </c>
      <c r="AD7">
        <v>6.945553799999999</v>
      </c>
      <c r="AE7">
        <v>12.556885224</v>
      </c>
      <c r="AF7">
        <v>0</v>
      </c>
      <c r="AG7">
        <v>0</v>
      </c>
      <c r="AH7">
        <v>20.445729999999998</v>
      </c>
      <c r="AI7">
        <v>0</v>
      </c>
      <c r="AJ7">
        <v>0</v>
      </c>
      <c r="AK7">
        <v>12.891999999999999</v>
      </c>
      <c r="AL7">
        <v>8.8530000000000015</v>
      </c>
      <c r="AM7">
        <v>2.6812342857142855</v>
      </c>
      <c r="AN7">
        <v>0</v>
      </c>
      <c r="AO7">
        <v>5.4513479999999994</v>
      </c>
      <c r="AP7">
        <v>3.2862773999999995</v>
      </c>
      <c r="AQ7">
        <v>0</v>
      </c>
      <c r="AR7">
        <v>3.3649919999999995</v>
      </c>
      <c r="AS7">
        <v>2.9042868000000004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21.866422661999579</v>
      </c>
      <c r="BB7">
        <f t="shared" si="0"/>
        <v>602.88849990526103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49.99936075826627</v>
      </c>
      <c r="L8">
        <v>65.253288643807977</v>
      </c>
      <c r="M8">
        <v>0</v>
      </c>
      <c r="N8">
        <v>30.002796543253201</v>
      </c>
      <c r="O8">
        <v>50.382291666666667</v>
      </c>
      <c r="P8">
        <v>69.038400654615785</v>
      </c>
      <c r="Q8">
        <v>5.5430674264007598</v>
      </c>
      <c r="R8">
        <v>10.763273191593353</v>
      </c>
      <c r="S8">
        <v>6.7010968210361064</v>
      </c>
      <c r="T8">
        <v>0</v>
      </c>
      <c r="U8">
        <v>193.25347313237222</v>
      </c>
      <c r="V8">
        <v>3.6169090909090906</v>
      </c>
      <c r="W8">
        <v>10.847849305047548</v>
      </c>
      <c r="X8">
        <v>37.471502623577351</v>
      </c>
      <c r="Y8">
        <v>0</v>
      </c>
      <c r="Z8">
        <v>1.6646651999999995</v>
      </c>
      <c r="AA8">
        <v>10.83564</v>
      </c>
      <c r="AB8">
        <v>0</v>
      </c>
      <c r="AC8">
        <v>0</v>
      </c>
      <c r="AD8">
        <v>6.945553799999999</v>
      </c>
      <c r="AE8">
        <v>12.556885224</v>
      </c>
      <c r="AF8">
        <v>0</v>
      </c>
      <c r="AG8">
        <v>0</v>
      </c>
      <c r="AH8">
        <v>17.823865800000004</v>
      </c>
      <c r="AI8">
        <v>0</v>
      </c>
      <c r="AJ8">
        <v>0</v>
      </c>
      <c r="AK8">
        <v>12.891999999999999</v>
      </c>
      <c r="AL8">
        <v>8.8530000000000015</v>
      </c>
      <c r="AM8">
        <v>1.3406171428571427</v>
      </c>
      <c r="AN8">
        <v>0</v>
      </c>
      <c r="AO8">
        <v>5.4513479999999994</v>
      </c>
      <c r="AP8">
        <v>3.2862773999999995</v>
      </c>
      <c r="AQ8">
        <v>0</v>
      </c>
      <c r="AR8">
        <v>3.3649919999999995</v>
      </c>
      <c r="AS8">
        <v>2.9042868000000004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21.727735637205924</v>
      </c>
      <c r="BB8">
        <f t="shared" si="0"/>
        <v>599.06470558719752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49.99936075826627</v>
      </c>
      <c r="L9">
        <v>65.252716681496892</v>
      </c>
      <c r="M9">
        <v>0</v>
      </c>
      <c r="N9">
        <v>30.002796543253201</v>
      </c>
      <c r="O9">
        <v>50.382291666666667</v>
      </c>
      <c r="P9">
        <v>69.038400654615785</v>
      </c>
      <c r="Q9">
        <v>5.5430674264007598</v>
      </c>
      <c r="R9">
        <v>10.763273191593353</v>
      </c>
      <c r="S9">
        <v>6.7010968210361064</v>
      </c>
      <c r="T9">
        <v>0</v>
      </c>
      <c r="U9">
        <v>193.25347313237222</v>
      </c>
      <c r="V9">
        <v>3.6169090909090906</v>
      </c>
      <c r="W9">
        <v>10.847849305047548</v>
      </c>
      <c r="X9">
        <v>37.471502623577351</v>
      </c>
      <c r="Y9">
        <v>0</v>
      </c>
      <c r="Z9">
        <v>1.6646651999999995</v>
      </c>
      <c r="AA9">
        <v>10.83564</v>
      </c>
      <c r="AB9">
        <v>0</v>
      </c>
      <c r="AC9">
        <v>0</v>
      </c>
      <c r="AD9">
        <v>6.945553799999999</v>
      </c>
      <c r="AE9">
        <v>12.556885224</v>
      </c>
      <c r="AF9">
        <v>0</v>
      </c>
      <c r="AG9">
        <v>0</v>
      </c>
      <c r="AH9">
        <v>17.823865800000004</v>
      </c>
      <c r="AI9">
        <v>0</v>
      </c>
      <c r="AJ9">
        <v>0</v>
      </c>
      <c r="AK9">
        <v>12.891999999999999</v>
      </c>
      <c r="AL9">
        <v>8.8530000000000015</v>
      </c>
      <c r="AM9">
        <v>1.3406171428571427</v>
      </c>
      <c r="AN9">
        <v>0</v>
      </c>
      <c r="AO9">
        <v>5.4513479999999994</v>
      </c>
      <c r="AP9">
        <v>3.2862773999999995</v>
      </c>
      <c r="AQ9">
        <v>0</v>
      </c>
      <c r="AR9">
        <v>3.3649919999999995</v>
      </c>
      <c r="AS9">
        <v>2.9042868000000004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21.727715620582288</v>
      </c>
      <c r="BB9">
        <f t="shared" si="0"/>
        <v>599.06415364150996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49.99936075826627</v>
      </c>
      <c r="L10">
        <v>20.000121967569523</v>
      </c>
      <c r="M10">
        <v>0</v>
      </c>
      <c r="N10">
        <v>30.002796543253201</v>
      </c>
      <c r="O10">
        <v>50.382291666666667</v>
      </c>
      <c r="P10">
        <v>69.038400654615785</v>
      </c>
      <c r="Q10">
        <v>5.5430674264007598</v>
      </c>
      <c r="R10">
        <v>10.763273191593353</v>
      </c>
      <c r="S10">
        <v>6.7010968210361064</v>
      </c>
      <c r="T10">
        <v>0</v>
      </c>
      <c r="U10">
        <v>193.25347313237222</v>
      </c>
      <c r="V10">
        <v>3.6169090909090906</v>
      </c>
      <c r="W10">
        <v>10.847849305047548</v>
      </c>
      <c r="X10">
        <v>37.471502623577351</v>
      </c>
      <c r="Y10">
        <v>0</v>
      </c>
      <c r="Z10">
        <v>1.6646651999999995</v>
      </c>
      <c r="AA10">
        <v>10.83564</v>
      </c>
      <c r="AB10">
        <v>0</v>
      </c>
      <c r="AC10">
        <v>0</v>
      </c>
      <c r="AD10">
        <v>6.945553799999999</v>
      </c>
      <c r="AE10">
        <v>12.556885224</v>
      </c>
      <c r="AF10">
        <v>0</v>
      </c>
      <c r="AG10">
        <v>0</v>
      </c>
      <c r="AH10">
        <v>17.823865800000004</v>
      </c>
      <c r="AI10">
        <v>0</v>
      </c>
      <c r="AJ10">
        <v>0</v>
      </c>
      <c r="AK10">
        <v>12.891999999999999</v>
      </c>
      <c r="AL10">
        <v>8.8530000000000015</v>
      </c>
      <c r="AM10">
        <v>1.3406171428571427</v>
      </c>
      <c r="AN10">
        <v>0</v>
      </c>
      <c r="AO10">
        <v>5.4513479999999994</v>
      </c>
      <c r="AP10">
        <v>3.2862773999999995</v>
      </c>
      <c r="AQ10">
        <v>0</v>
      </c>
      <c r="AR10">
        <v>3.3649919999999995</v>
      </c>
      <c r="AS10">
        <v>2.9042868000000004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20.143874752734838</v>
      </c>
      <c r="BB10">
        <f t="shared" si="0"/>
        <v>555.39539979543031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49.99936075826627</v>
      </c>
      <c r="L11">
        <v>19.999938086126214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5.5430674264007598</v>
      </c>
      <c r="R11">
        <v>10.763273191593353</v>
      </c>
      <c r="S11">
        <v>6.7010968210361064</v>
      </c>
      <c r="T11">
        <v>0</v>
      </c>
      <c r="U11">
        <v>193.25347313237222</v>
      </c>
      <c r="V11">
        <v>3.6169090909090906</v>
      </c>
      <c r="W11">
        <v>10.847849305047548</v>
      </c>
      <c r="X11">
        <v>37.471502623577351</v>
      </c>
      <c r="Y11">
        <v>0</v>
      </c>
      <c r="Z11">
        <v>1.6646651999999995</v>
      </c>
      <c r="AA11">
        <v>10.83564</v>
      </c>
      <c r="AB11">
        <v>0</v>
      </c>
      <c r="AC11">
        <v>0</v>
      </c>
      <c r="AD11">
        <v>6.945553799999999</v>
      </c>
      <c r="AE11">
        <v>12.556885224</v>
      </c>
      <c r="AF11">
        <v>0</v>
      </c>
      <c r="AG11">
        <v>0</v>
      </c>
      <c r="AH11">
        <v>17.823865800000004</v>
      </c>
      <c r="AI11">
        <v>0</v>
      </c>
      <c r="AJ11">
        <v>0</v>
      </c>
      <c r="AK11">
        <v>12.891999999999999</v>
      </c>
      <c r="AL11">
        <v>8.8530000000000015</v>
      </c>
      <c r="AM11">
        <v>1.3406171428571427</v>
      </c>
      <c r="AN11">
        <v>0</v>
      </c>
      <c r="AO11">
        <v>5.4513479999999994</v>
      </c>
      <c r="AP11">
        <v>3.2862773999999995</v>
      </c>
      <c r="AQ11">
        <v>0</v>
      </c>
      <c r="AR11">
        <v>3.3649919999999995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20.143868316884323</v>
      </c>
      <c r="BB11">
        <f t="shared" si="0"/>
        <v>555.39522234983747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49.99936075826627</v>
      </c>
      <c r="L12">
        <v>19.999938086126214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5.5430674264007598</v>
      </c>
      <c r="R12">
        <v>10.763273191593353</v>
      </c>
      <c r="S12">
        <v>6.7010968210361064</v>
      </c>
      <c r="T12">
        <v>0</v>
      </c>
      <c r="U12">
        <v>193.25347313237222</v>
      </c>
      <c r="V12">
        <v>3.6169090909090906</v>
      </c>
      <c r="W12">
        <v>10.847849305047548</v>
      </c>
      <c r="X12">
        <v>37.471502623577351</v>
      </c>
      <c r="Y12">
        <v>0</v>
      </c>
      <c r="Z12">
        <v>1.6646651999999995</v>
      </c>
      <c r="AA12">
        <v>10.83564</v>
      </c>
      <c r="AB12">
        <v>0</v>
      </c>
      <c r="AC12">
        <v>0</v>
      </c>
      <c r="AD12">
        <v>6.945553799999999</v>
      </c>
      <c r="AE12">
        <v>12.556885224</v>
      </c>
      <c r="AF12">
        <v>0</v>
      </c>
      <c r="AG12">
        <v>0</v>
      </c>
      <c r="AH12">
        <v>17.823865800000004</v>
      </c>
      <c r="AI12">
        <v>0</v>
      </c>
      <c r="AJ12">
        <v>0</v>
      </c>
      <c r="AK12">
        <v>12.891999999999999</v>
      </c>
      <c r="AL12">
        <v>8.8530000000000015</v>
      </c>
      <c r="AM12">
        <v>1.3406171428571427</v>
      </c>
      <c r="AN12">
        <v>0</v>
      </c>
      <c r="AO12">
        <v>5.4513479999999994</v>
      </c>
      <c r="AP12">
        <v>3.2862773999999995</v>
      </c>
      <c r="AQ12">
        <v>0</v>
      </c>
      <c r="AR12">
        <v>3.3649919999999995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20.143868316884323</v>
      </c>
      <c r="BB12">
        <f t="shared" si="0"/>
        <v>555.39522234983747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49.99936075826627</v>
      </c>
      <c r="L13">
        <v>20.000133650982729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5.5430674264007598</v>
      </c>
      <c r="R13">
        <v>10.763273191593353</v>
      </c>
      <c r="S13">
        <v>6.7010968210361064</v>
      </c>
      <c r="T13">
        <v>0</v>
      </c>
      <c r="U13">
        <v>193.25347313237222</v>
      </c>
      <c r="V13">
        <v>3.6169090909090906</v>
      </c>
      <c r="W13">
        <v>10.847849305047548</v>
      </c>
      <c r="X13">
        <v>37.471502623577351</v>
      </c>
      <c r="Y13">
        <v>0</v>
      </c>
      <c r="Z13">
        <v>1.6646651999999995</v>
      </c>
      <c r="AA13">
        <v>10.83564</v>
      </c>
      <c r="AB13">
        <v>0</v>
      </c>
      <c r="AC13">
        <v>0</v>
      </c>
      <c r="AD13">
        <v>6.945553799999999</v>
      </c>
      <c r="AE13">
        <v>12.556885224</v>
      </c>
      <c r="AF13">
        <v>0</v>
      </c>
      <c r="AG13">
        <v>0</v>
      </c>
      <c r="AH13">
        <v>17.823865800000004</v>
      </c>
      <c r="AI13">
        <v>0</v>
      </c>
      <c r="AJ13">
        <v>0</v>
      </c>
      <c r="AK13">
        <v>12.891999999999999</v>
      </c>
      <c r="AL13">
        <v>8.8530000000000015</v>
      </c>
      <c r="AM13">
        <v>1.3406171428571427</v>
      </c>
      <c r="AN13">
        <v>0</v>
      </c>
      <c r="AO13">
        <v>5.4513479999999994</v>
      </c>
      <c r="AP13">
        <v>3.2862773999999995</v>
      </c>
      <c r="AQ13">
        <v>0</v>
      </c>
      <c r="AR13">
        <v>3.3649919999999995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20.1438751616543</v>
      </c>
      <c r="BB13">
        <f t="shared" si="0"/>
        <v>555.39541106992408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24.995142941854724</v>
      </c>
      <c r="L14">
        <v>19.999930457727743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5.5430674264007598</v>
      </c>
      <c r="R14">
        <v>10.763273191593353</v>
      </c>
      <c r="S14">
        <v>6.7010968210361064</v>
      </c>
      <c r="T14">
        <v>0</v>
      </c>
      <c r="U14">
        <v>193.25347313237222</v>
      </c>
      <c r="V14">
        <v>3.6169090909090906</v>
      </c>
      <c r="W14">
        <v>10.847849305047548</v>
      </c>
      <c r="X14">
        <v>37.471502623577351</v>
      </c>
      <c r="Y14">
        <v>0</v>
      </c>
      <c r="Z14">
        <v>1.6646651999999995</v>
      </c>
      <c r="AA14">
        <v>10.83564</v>
      </c>
      <c r="AB14">
        <v>0</v>
      </c>
      <c r="AC14">
        <v>0</v>
      </c>
      <c r="AD14">
        <v>6.945553799999999</v>
      </c>
      <c r="AE14">
        <v>12.556885224</v>
      </c>
      <c r="AF14">
        <v>0</v>
      </c>
      <c r="AG14">
        <v>0</v>
      </c>
      <c r="AH14">
        <v>17.823865800000004</v>
      </c>
      <c r="AI14">
        <v>0</v>
      </c>
      <c r="AJ14">
        <v>0</v>
      </c>
      <c r="AK14">
        <v>12.891999999999999</v>
      </c>
      <c r="AL14">
        <v>8.8530000000000015</v>
      </c>
      <c r="AM14">
        <v>1.3406171428571427</v>
      </c>
      <c r="AN14">
        <v>0</v>
      </c>
      <c r="AO14">
        <v>5.4513479999999994</v>
      </c>
      <c r="AP14">
        <v>3.2862773999999995</v>
      </c>
      <c r="AQ14">
        <v>0</v>
      </c>
      <c r="AR14">
        <v>3.3649919999999995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19.26872042631598</v>
      </c>
      <c r="BB14">
        <f t="shared" si="0"/>
        <v>531.26614479559578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24.995142941854724</v>
      </c>
      <c r="L15">
        <v>20.000126846548088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5.5430674264007598</v>
      </c>
      <c r="R15">
        <v>10.763273191593353</v>
      </c>
      <c r="S15">
        <v>6.7010968210361064</v>
      </c>
      <c r="T15">
        <v>0</v>
      </c>
      <c r="U15">
        <v>193.25347313237222</v>
      </c>
      <c r="V15">
        <v>3.6169090909090906</v>
      </c>
      <c r="W15">
        <v>10.847849305047548</v>
      </c>
      <c r="X15">
        <v>37.471502623577351</v>
      </c>
      <c r="Y15">
        <v>0</v>
      </c>
      <c r="Z15">
        <v>1.6646651999999995</v>
      </c>
      <c r="AA15">
        <v>10.83564</v>
      </c>
      <c r="AB15">
        <v>0</v>
      </c>
      <c r="AC15">
        <v>0</v>
      </c>
      <c r="AD15">
        <v>6.945553799999999</v>
      </c>
      <c r="AE15">
        <v>12.556885224</v>
      </c>
      <c r="AF15">
        <v>0</v>
      </c>
      <c r="AG15">
        <v>0</v>
      </c>
      <c r="AH15">
        <v>17.823865800000004</v>
      </c>
      <c r="AI15">
        <v>0</v>
      </c>
      <c r="AJ15">
        <v>0</v>
      </c>
      <c r="AK15">
        <v>12.891999999999999</v>
      </c>
      <c r="AL15">
        <v>8.8530000000000015</v>
      </c>
      <c r="AM15">
        <v>1.3406171428571427</v>
      </c>
      <c r="AN15">
        <v>0</v>
      </c>
      <c r="AO15">
        <v>5.4513479999999994</v>
      </c>
      <c r="AP15">
        <v>2.928366</v>
      </c>
      <c r="AQ15">
        <v>0</v>
      </c>
      <c r="AR15">
        <v>3.3649919999999995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19.256200273924691</v>
      </c>
      <c r="BB15">
        <f t="shared" si="0"/>
        <v>530.92094993680735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24.995142941854724</v>
      </c>
      <c r="L16">
        <v>19.999937399432994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5.5430674264007598</v>
      </c>
      <c r="R16">
        <v>10.763273191593353</v>
      </c>
      <c r="S16">
        <v>6.7010968210361064</v>
      </c>
      <c r="T16">
        <v>0</v>
      </c>
      <c r="U16">
        <v>193.25347313237222</v>
      </c>
      <c r="V16">
        <v>3.6169090909090906</v>
      </c>
      <c r="W16">
        <v>10.847849305047548</v>
      </c>
      <c r="X16">
        <v>37.471502623577351</v>
      </c>
      <c r="Y16">
        <v>0</v>
      </c>
      <c r="Z16">
        <v>1.6646651999999995</v>
      </c>
      <c r="AA16">
        <v>10.83564</v>
      </c>
      <c r="AB16">
        <v>0</v>
      </c>
      <c r="AC16">
        <v>0</v>
      </c>
      <c r="AD16">
        <v>6.945553799999999</v>
      </c>
      <c r="AE16">
        <v>12.556885224</v>
      </c>
      <c r="AF16">
        <v>0</v>
      </c>
      <c r="AG16">
        <v>0</v>
      </c>
      <c r="AH16">
        <v>17.823865800000004</v>
      </c>
      <c r="AI16">
        <v>0</v>
      </c>
      <c r="AJ16">
        <v>0</v>
      </c>
      <c r="AK16">
        <v>12.891999999999999</v>
      </c>
      <c r="AL16">
        <v>8.8530000000000015</v>
      </c>
      <c r="AM16">
        <v>1.3406171428571427</v>
      </c>
      <c r="AN16">
        <v>0</v>
      </c>
      <c r="AO16">
        <v>5.4513479999999994</v>
      </c>
      <c r="AP16">
        <v>2.928366</v>
      </c>
      <c r="AQ16">
        <v>0</v>
      </c>
      <c r="AR16">
        <v>3.3649919999999995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19.256193643275658</v>
      </c>
      <c r="BB16">
        <f t="shared" si="0"/>
        <v>530.92076712034134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24.995142941854724</v>
      </c>
      <c r="L17">
        <v>20.000129195693479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0.9961917117117115</v>
      </c>
      <c r="R17">
        <v>3.0034908764582706</v>
      </c>
      <c r="S17">
        <v>1.99980458671763</v>
      </c>
      <c r="T17">
        <v>0</v>
      </c>
      <c r="U17">
        <v>193.25347313237222</v>
      </c>
      <c r="V17">
        <v>3.6169090909090906</v>
      </c>
      <c r="W17">
        <v>10.847849305047548</v>
      </c>
      <c r="X17">
        <v>37.471502623577351</v>
      </c>
      <c r="Y17">
        <v>0</v>
      </c>
      <c r="Z17">
        <v>1.6646651999999995</v>
      </c>
      <c r="AA17">
        <v>10.83564</v>
      </c>
      <c r="AB17">
        <v>0</v>
      </c>
      <c r="AC17">
        <v>0</v>
      </c>
      <c r="AD17">
        <v>6.945553799999999</v>
      </c>
      <c r="AE17">
        <v>12.556885224</v>
      </c>
      <c r="AF17">
        <v>0</v>
      </c>
      <c r="AG17">
        <v>0</v>
      </c>
      <c r="AH17">
        <v>17.823865800000004</v>
      </c>
      <c r="AI17">
        <v>0</v>
      </c>
      <c r="AJ17">
        <v>0</v>
      </c>
      <c r="AK17">
        <v>12.891999999999999</v>
      </c>
      <c r="AL17">
        <v>8.8530000000000015</v>
      </c>
      <c r="AM17">
        <v>1.3406171428571427</v>
      </c>
      <c r="AN17">
        <v>0</v>
      </c>
      <c r="AO17">
        <v>5.4513479999999994</v>
      </c>
      <c r="AP17">
        <v>2.928366</v>
      </c>
      <c r="AQ17">
        <v>0</v>
      </c>
      <c r="AR17">
        <v>3.3649919999999995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18.660921871811261</v>
      </c>
      <c r="BB17">
        <f t="shared" si="0"/>
        <v>514.50828042392357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24.995142941854724</v>
      </c>
      <c r="L18">
        <v>19.999936220457073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0.9961917117117115</v>
      </c>
      <c r="R18">
        <v>3.0034908764582706</v>
      </c>
      <c r="S18">
        <v>1.99980458671763</v>
      </c>
      <c r="T18">
        <v>0</v>
      </c>
      <c r="U18">
        <v>193.25347313237222</v>
      </c>
      <c r="V18">
        <v>3.6169090909090906</v>
      </c>
      <c r="W18">
        <v>10.847849305047548</v>
      </c>
      <c r="X18">
        <v>37.471502623577351</v>
      </c>
      <c r="Y18">
        <v>0</v>
      </c>
      <c r="Z18">
        <v>1.6646651999999995</v>
      </c>
      <c r="AA18">
        <v>10.83564</v>
      </c>
      <c r="AB18">
        <v>0</v>
      </c>
      <c r="AC18">
        <v>0</v>
      </c>
      <c r="AD18">
        <v>6.945553799999999</v>
      </c>
      <c r="AE18">
        <v>12.556885224</v>
      </c>
      <c r="AF18">
        <v>0</v>
      </c>
      <c r="AG18">
        <v>0</v>
      </c>
      <c r="AH18">
        <v>17.823865800000004</v>
      </c>
      <c r="AI18">
        <v>0</v>
      </c>
      <c r="AJ18">
        <v>0</v>
      </c>
      <c r="AK18">
        <v>12.891999999999999</v>
      </c>
      <c r="AL18">
        <v>8.8530000000000015</v>
      </c>
      <c r="AM18">
        <v>1.3406171428571427</v>
      </c>
      <c r="AN18">
        <v>0</v>
      </c>
      <c r="AO18">
        <v>5.4513479999999994</v>
      </c>
      <c r="AP18">
        <v>2.928366</v>
      </c>
      <c r="AQ18">
        <v>0</v>
      </c>
      <c r="AR18">
        <v>3.3649919999999995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18.66091511767798</v>
      </c>
      <c r="BB18">
        <f t="shared" si="0"/>
        <v>514.50809420282053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24.995142941854724</v>
      </c>
      <c r="L19">
        <v>20.000135205157559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0.9961917117117115</v>
      </c>
      <c r="R19">
        <v>3.0034908764582706</v>
      </c>
      <c r="S19">
        <v>1.99980458671763</v>
      </c>
      <c r="T19">
        <v>0</v>
      </c>
      <c r="U19">
        <v>193.25347313237222</v>
      </c>
      <c r="V19">
        <v>3.6169090909090906</v>
      </c>
      <c r="W19">
        <v>10.847849305047548</v>
      </c>
      <c r="X19">
        <v>37.471502623577351</v>
      </c>
      <c r="Y19">
        <v>0</v>
      </c>
      <c r="Z19">
        <v>1.6646651999999995</v>
      </c>
      <c r="AA19">
        <v>10.83564</v>
      </c>
      <c r="AB19">
        <v>0</v>
      </c>
      <c r="AC19">
        <v>0</v>
      </c>
      <c r="AD19">
        <v>6.945553799999999</v>
      </c>
      <c r="AE19">
        <v>12.556885224</v>
      </c>
      <c r="AF19">
        <v>0</v>
      </c>
      <c r="AG19">
        <v>0</v>
      </c>
      <c r="AH19">
        <v>17.823865800000004</v>
      </c>
      <c r="AI19">
        <v>0</v>
      </c>
      <c r="AJ19">
        <v>0</v>
      </c>
      <c r="AK19">
        <v>12.891999999999999</v>
      </c>
      <c r="AL19">
        <v>15.050100000000006</v>
      </c>
      <c r="AM19">
        <v>1.3406171428571427</v>
      </c>
      <c r="AN19">
        <v>0</v>
      </c>
      <c r="AO19">
        <v>5.4513479999999994</v>
      </c>
      <c r="AP19">
        <v>2.928366</v>
      </c>
      <c r="AQ19">
        <v>0</v>
      </c>
      <c r="AR19">
        <v>3.3649919999999995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18.877820582142505</v>
      </c>
      <c r="BB19">
        <f t="shared" si="0"/>
        <v>520.48848772305644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24.995142941854724</v>
      </c>
      <c r="L20">
        <v>20.000137877360423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0.9961917117117115</v>
      </c>
      <c r="R20">
        <v>3.0034908764582706</v>
      </c>
      <c r="S20">
        <v>1.99980458671763</v>
      </c>
      <c r="T20">
        <v>0</v>
      </c>
      <c r="U20">
        <v>193.25347313237222</v>
      </c>
      <c r="V20">
        <v>3.6169090909090906</v>
      </c>
      <c r="W20">
        <v>10.847849305047548</v>
      </c>
      <c r="X20">
        <v>37.471502623577351</v>
      </c>
      <c r="Y20">
        <v>0</v>
      </c>
      <c r="Z20">
        <v>1.6646651999999995</v>
      </c>
      <c r="AA20">
        <v>10.83564</v>
      </c>
      <c r="AB20">
        <v>0</v>
      </c>
      <c r="AC20">
        <v>0</v>
      </c>
      <c r="AD20">
        <v>6.945553799999999</v>
      </c>
      <c r="AE20">
        <v>12.556885224</v>
      </c>
      <c r="AF20">
        <v>0</v>
      </c>
      <c r="AG20">
        <v>0</v>
      </c>
      <c r="AH20">
        <v>17.823865800000004</v>
      </c>
      <c r="AI20">
        <v>0</v>
      </c>
      <c r="AJ20">
        <v>0</v>
      </c>
      <c r="AK20">
        <v>12.891999999999999</v>
      </c>
      <c r="AL20">
        <v>20.361900000000002</v>
      </c>
      <c r="AM20">
        <v>1.3406171428571427</v>
      </c>
      <c r="AN20">
        <v>0</v>
      </c>
      <c r="AO20">
        <v>5.4513479999999994</v>
      </c>
      <c r="AP20">
        <v>2.928366</v>
      </c>
      <c r="AQ20">
        <v>0</v>
      </c>
      <c r="AR20">
        <v>3.3649919999999995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19.063733675669603</v>
      </c>
      <c r="BB20">
        <f t="shared" si="0"/>
        <v>525.61437730173225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24.995142941854724</v>
      </c>
      <c r="L21">
        <v>20.000139531991628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0.9961917117117115</v>
      </c>
      <c r="R21">
        <v>3.0034908764582706</v>
      </c>
      <c r="S21">
        <v>1.99980458671763</v>
      </c>
      <c r="T21">
        <v>0</v>
      </c>
      <c r="U21">
        <v>193.25347313237222</v>
      </c>
      <c r="V21">
        <v>3.6169090909090906</v>
      </c>
      <c r="W21">
        <v>10.847849305047548</v>
      </c>
      <c r="X21">
        <v>37.471502623577351</v>
      </c>
      <c r="Y21">
        <v>0</v>
      </c>
      <c r="Z21">
        <v>1.6646651999999995</v>
      </c>
      <c r="AA21">
        <v>10.83564</v>
      </c>
      <c r="AB21">
        <v>0</v>
      </c>
      <c r="AC21">
        <v>0</v>
      </c>
      <c r="AD21">
        <v>6.945553799999999</v>
      </c>
      <c r="AE21">
        <v>12.556885224</v>
      </c>
      <c r="AF21">
        <v>0</v>
      </c>
      <c r="AG21">
        <v>0</v>
      </c>
      <c r="AH21">
        <v>17.823865800000004</v>
      </c>
      <c r="AI21">
        <v>0</v>
      </c>
      <c r="AJ21">
        <v>0</v>
      </c>
      <c r="AK21">
        <v>12.891999999999999</v>
      </c>
      <c r="AL21">
        <v>20.361900000000002</v>
      </c>
      <c r="AM21">
        <v>1.3406171428571427</v>
      </c>
      <c r="AN21">
        <v>0</v>
      </c>
      <c r="AO21">
        <v>5.4513479999999994</v>
      </c>
      <c r="AP21">
        <v>2.928366</v>
      </c>
      <c r="AQ21">
        <v>0</v>
      </c>
      <c r="AR21">
        <v>3.3649919999999995</v>
      </c>
      <c r="AS21">
        <v>2.9042868000000004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19.063733733581699</v>
      </c>
      <c r="BB21">
        <f t="shared" si="0"/>
        <v>525.61437889845138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24.995142941854724</v>
      </c>
      <c r="L22">
        <v>19.999931581702086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0.9961917117117115</v>
      </c>
      <c r="R22">
        <v>3.0034908764582706</v>
      </c>
      <c r="S22">
        <v>1.99980458671763</v>
      </c>
      <c r="T22">
        <v>0</v>
      </c>
      <c r="U22">
        <v>193.25347313237222</v>
      </c>
      <c r="V22">
        <v>3.6169090909090906</v>
      </c>
      <c r="W22">
        <v>10.847849305047548</v>
      </c>
      <c r="X22">
        <v>37.471502623577351</v>
      </c>
      <c r="Y22">
        <v>0</v>
      </c>
      <c r="Z22">
        <v>1.6646651999999995</v>
      </c>
      <c r="AA22">
        <v>10.83564</v>
      </c>
      <c r="AB22">
        <v>0</v>
      </c>
      <c r="AC22">
        <v>0</v>
      </c>
      <c r="AD22">
        <v>6.945553799999999</v>
      </c>
      <c r="AE22">
        <v>12.556885224</v>
      </c>
      <c r="AF22">
        <v>0</v>
      </c>
      <c r="AG22">
        <v>0</v>
      </c>
      <c r="AH22">
        <v>17.823865800000004</v>
      </c>
      <c r="AI22">
        <v>0</v>
      </c>
      <c r="AJ22">
        <v>0</v>
      </c>
      <c r="AK22">
        <v>12.891999999999999</v>
      </c>
      <c r="AL22">
        <v>20.361900000000002</v>
      </c>
      <c r="AM22">
        <v>1.3406171428571427</v>
      </c>
      <c r="AN22">
        <v>0</v>
      </c>
      <c r="AO22">
        <v>5.4513479999999994</v>
      </c>
      <c r="AP22">
        <v>2.928366</v>
      </c>
      <c r="AQ22">
        <v>0</v>
      </c>
      <c r="AR22">
        <v>3.3649919999999995</v>
      </c>
      <c r="AS22">
        <v>2.9042868000000004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19.063726455321564</v>
      </c>
      <c r="BB22">
        <f t="shared" si="0"/>
        <v>525.61417822642204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24.995142941854724</v>
      </c>
      <c r="L23">
        <v>20.000140657320159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0.9961917117117115</v>
      </c>
      <c r="R23">
        <v>3.0034908764582706</v>
      </c>
      <c r="S23">
        <v>1.99980458671763</v>
      </c>
      <c r="T23">
        <v>0</v>
      </c>
      <c r="U23">
        <v>193.25347313237222</v>
      </c>
      <c r="V23">
        <v>3.6169090909090906</v>
      </c>
      <c r="W23">
        <v>10.847849305047548</v>
      </c>
      <c r="X23">
        <v>37.471502623577351</v>
      </c>
      <c r="Y23">
        <v>0</v>
      </c>
      <c r="Z23">
        <v>1.6646651999999995</v>
      </c>
      <c r="AA23">
        <v>10.83564</v>
      </c>
      <c r="AB23">
        <v>0</v>
      </c>
      <c r="AC23">
        <v>0</v>
      </c>
      <c r="AD23">
        <v>6.945553799999999</v>
      </c>
      <c r="AE23">
        <v>12.556885224</v>
      </c>
      <c r="AF23">
        <v>0</v>
      </c>
      <c r="AG23">
        <v>0</v>
      </c>
      <c r="AH23">
        <v>17.823865800000004</v>
      </c>
      <c r="AI23">
        <v>3.5567619999999995</v>
      </c>
      <c r="AJ23">
        <v>0</v>
      </c>
      <c r="AK23">
        <v>12.891999999999999</v>
      </c>
      <c r="AL23">
        <v>20.361900000000002</v>
      </c>
      <c r="AM23">
        <v>1.3406171428571427</v>
      </c>
      <c r="AN23">
        <v>0</v>
      </c>
      <c r="AO23">
        <v>5.4513479999999994</v>
      </c>
      <c r="AP23">
        <v>2.928366</v>
      </c>
      <c r="AQ23">
        <v>0</v>
      </c>
      <c r="AR23">
        <v>3.3649919999999995</v>
      </c>
      <c r="AS23">
        <v>2.9042868000000004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19.188220442968202</v>
      </c>
      <c r="BB23">
        <f t="shared" si="0"/>
        <v>529.04665531439332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24.995142941854724</v>
      </c>
      <c r="L24">
        <v>19.999932936589371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5.5430674264007598</v>
      </c>
      <c r="R24">
        <v>10.763273191593353</v>
      </c>
      <c r="S24">
        <v>6.7010968210361064</v>
      </c>
      <c r="T24">
        <v>0</v>
      </c>
      <c r="U24">
        <v>193.25347313237222</v>
      </c>
      <c r="V24">
        <v>3.6169090909090906</v>
      </c>
      <c r="W24">
        <v>10.847849305047548</v>
      </c>
      <c r="X24">
        <v>37.471502623577351</v>
      </c>
      <c r="Y24">
        <v>0</v>
      </c>
      <c r="Z24">
        <v>1.6646651999999995</v>
      </c>
      <c r="AA24">
        <v>10.83564</v>
      </c>
      <c r="AB24">
        <v>0</v>
      </c>
      <c r="AC24">
        <v>0</v>
      </c>
      <c r="AD24">
        <v>6.945553799999999</v>
      </c>
      <c r="AE24">
        <v>12.556885224</v>
      </c>
      <c r="AF24">
        <v>0</v>
      </c>
      <c r="AG24">
        <v>0</v>
      </c>
      <c r="AH24">
        <v>17.823865800000004</v>
      </c>
      <c r="AI24">
        <v>3.5567619999999995</v>
      </c>
      <c r="AJ24">
        <v>0</v>
      </c>
      <c r="AK24">
        <v>12.891999999999999</v>
      </c>
      <c r="AL24">
        <v>20.361900000000002</v>
      </c>
      <c r="AM24">
        <v>1.3406171428571427</v>
      </c>
      <c r="AN24">
        <v>0</v>
      </c>
      <c r="AO24">
        <v>5.4513479999999994</v>
      </c>
      <c r="AP24">
        <v>2.928366</v>
      </c>
      <c r="AQ24">
        <v>0</v>
      </c>
      <c r="AR24">
        <v>3.3649919999999995</v>
      </c>
      <c r="AS24">
        <v>2.9042868000000004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19.783491657076148</v>
      </c>
      <c r="BB24">
        <f t="shared" si="0"/>
        <v>545.45912664369735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24.995142941854724</v>
      </c>
      <c r="L25">
        <v>19.999933982465357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5.5430674264007598</v>
      </c>
      <c r="R25">
        <v>10.763273191593353</v>
      </c>
      <c r="S25">
        <v>6.7010968210361064</v>
      </c>
      <c r="T25">
        <v>0</v>
      </c>
      <c r="U25">
        <v>193.25347313237222</v>
      </c>
      <c r="V25">
        <v>3.6169090909090906</v>
      </c>
      <c r="W25">
        <v>10.847849305047548</v>
      </c>
      <c r="X25">
        <v>37.471502623577351</v>
      </c>
      <c r="Y25">
        <v>0</v>
      </c>
      <c r="Z25">
        <v>1.6646651999999995</v>
      </c>
      <c r="AA25">
        <v>10.83564</v>
      </c>
      <c r="AB25">
        <v>0</v>
      </c>
      <c r="AC25">
        <v>0</v>
      </c>
      <c r="AD25">
        <v>9.2822125759999992</v>
      </c>
      <c r="AE25">
        <v>12.556885224</v>
      </c>
      <c r="AF25">
        <v>0</v>
      </c>
      <c r="AG25">
        <v>0</v>
      </c>
      <c r="AH25">
        <v>17.823865800000004</v>
      </c>
      <c r="AI25">
        <v>3.5567619999999995</v>
      </c>
      <c r="AJ25">
        <v>0</v>
      </c>
      <c r="AK25">
        <v>12.891999999999999</v>
      </c>
      <c r="AL25">
        <v>20.361900000000002</v>
      </c>
      <c r="AM25">
        <v>2.6812342857142855</v>
      </c>
      <c r="AN25">
        <v>0</v>
      </c>
      <c r="AO25">
        <v>5.4513479999999994</v>
      </c>
      <c r="AP25">
        <v>2.928366</v>
      </c>
      <c r="AQ25">
        <v>0</v>
      </c>
      <c r="AR25">
        <v>3.3649919999999995</v>
      </c>
      <c r="AS25">
        <v>2.9042868000000004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19.912196518475454</v>
      </c>
      <c r="BB25">
        <f t="shared" si="0"/>
        <v>549.00769874703121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24.995142941854724</v>
      </c>
      <c r="L26">
        <v>20.000133140834208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5.5430674264007598</v>
      </c>
      <c r="R26">
        <v>10.763273191593353</v>
      </c>
      <c r="S26">
        <v>6.7010968210361064</v>
      </c>
      <c r="T26">
        <v>0</v>
      </c>
      <c r="U26">
        <v>193.25347313237222</v>
      </c>
      <c r="V26">
        <v>3.6169090909090906</v>
      </c>
      <c r="W26">
        <v>10.847849305047548</v>
      </c>
      <c r="X26">
        <v>37.471502623577351</v>
      </c>
      <c r="Y26">
        <v>0</v>
      </c>
      <c r="Z26">
        <v>1.6646651999999995</v>
      </c>
      <c r="AA26">
        <v>10.83564</v>
      </c>
      <c r="AB26">
        <v>0</v>
      </c>
      <c r="AC26">
        <v>0</v>
      </c>
      <c r="AD26">
        <v>9.2822125759999992</v>
      </c>
      <c r="AE26">
        <v>12.556885224</v>
      </c>
      <c r="AF26">
        <v>0</v>
      </c>
      <c r="AG26">
        <v>0</v>
      </c>
      <c r="AH26">
        <v>17.823865800000004</v>
      </c>
      <c r="AI26">
        <v>3.5567619999999995</v>
      </c>
      <c r="AJ26">
        <v>0</v>
      </c>
      <c r="AK26">
        <v>12.891999999999999</v>
      </c>
      <c r="AL26">
        <v>14.755000000000004</v>
      </c>
      <c r="AM26">
        <v>3.9974765714285714</v>
      </c>
      <c r="AN26">
        <v>0</v>
      </c>
      <c r="AO26">
        <v>5.4513479999999994</v>
      </c>
      <c r="AP26">
        <v>2.928366</v>
      </c>
      <c r="AQ26">
        <v>0</v>
      </c>
      <c r="AR26">
        <v>3.3649919999999995</v>
      </c>
      <c r="AS26">
        <v>2.9042868000000004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19.762030306478678</v>
      </c>
      <c r="BB26">
        <f t="shared" si="0"/>
        <v>544.86740640311109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24.995142941854724</v>
      </c>
      <c r="L27">
        <v>20.000118246328956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5.5430674264007598</v>
      </c>
      <c r="R27">
        <v>10.763273191593353</v>
      </c>
      <c r="S27">
        <v>6.7010968210361064</v>
      </c>
      <c r="T27">
        <v>0</v>
      </c>
      <c r="U27">
        <v>193.25347313237222</v>
      </c>
      <c r="V27">
        <v>3.6169090909090906</v>
      </c>
      <c r="W27">
        <v>10.847849305047548</v>
      </c>
      <c r="X27">
        <v>37.471502623577351</v>
      </c>
      <c r="Y27">
        <v>0</v>
      </c>
      <c r="Z27">
        <v>3.329330399999999</v>
      </c>
      <c r="AA27">
        <v>10.83564</v>
      </c>
      <c r="AB27">
        <v>0</v>
      </c>
      <c r="AC27">
        <v>0</v>
      </c>
      <c r="AD27">
        <v>9.2822125759999992</v>
      </c>
      <c r="AE27">
        <v>12.556885224</v>
      </c>
      <c r="AF27">
        <v>0</v>
      </c>
      <c r="AG27">
        <v>0</v>
      </c>
      <c r="AH27">
        <v>17.823865800000004</v>
      </c>
      <c r="AI27">
        <v>12.416332799999999</v>
      </c>
      <c r="AJ27">
        <v>0</v>
      </c>
      <c r="AK27">
        <v>12.891999999999999</v>
      </c>
      <c r="AL27">
        <v>8.8530000000000015</v>
      </c>
      <c r="AM27">
        <v>3.9974765714285714</v>
      </c>
      <c r="AN27">
        <v>0</v>
      </c>
      <c r="AO27">
        <v>5.4513479999999994</v>
      </c>
      <c r="AP27">
        <v>2.928366</v>
      </c>
      <c r="AQ27">
        <v>0</v>
      </c>
      <c r="AR27">
        <v>13.459967999999998</v>
      </c>
      <c r="AS27">
        <v>8.1661711199999996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20.461298207170998</v>
      </c>
      <c r="BB27">
        <f t="shared" si="0"/>
        <v>564.14721992791328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49.99936075826627</v>
      </c>
      <c r="L28">
        <v>19.999940480093247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5.5430674264007598</v>
      </c>
      <c r="R28">
        <v>10.763273191593353</v>
      </c>
      <c r="S28">
        <v>6.7010968210361064</v>
      </c>
      <c r="T28">
        <v>0</v>
      </c>
      <c r="U28">
        <v>193.25347313237222</v>
      </c>
      <c r="V28">
        <v>3.6169090909090906</v>
      </c>
      <c r="W28">
        <v>10.847849305047548</v>
      </c>
      <c r="X28">
        <v>37.471502623577351</v>
      </c>
      <c r="Y28">
        <v>0</v>
      </c>
      <c r="Z28">
        <v>3.329330399999999</v>
      </c>
      <c r="AA28">
        <v>10.83564</v>
      </c>
      <c r="AB28">
        <v>0</v>
      </c>
      <c r="AC28">
        <v>0</v>
      </c>
      <c r="AD28">
        <v>9.2822125759999992</v>
      </c>
      <c r="AE28">
        <v>12.556885224</v>
      </c>
      <c r="AF28">
        <v>0</v>
      </c>
      <c r="AG28">
        <v>0</v>
      </c>
      <c r="AH28">
        <v>17.823865800000004</v>
      </c>
      <c r="AI28">
        <v>12.416332799999999</v>
      </c>
      <c r="AJ28">
        <v>0</v>
      </c>
      <c r="AK28">
        <v>12.891999999999999</v>
      </c>
      <c r="AL28">
        <v>8.8530000000000015</v>
      </c>
      <c r="AM28">
        <v>3.9974765714285714</v>
      </c>
      <c r="AN28">
        <v>0</v>
      </c>
      <c r="AO28">
        <v>5.4513479999999994</v>
      </c>
      <c r="AP28">
        <v>2.928366</v>
      </c>
      <c r="AQ28">
        <v>0</v>
      </c>
      <c r="AR28">
        <v>13.459967999999998</v>
      </c>
      <c r="AS28">
        <v>8.1661711199999996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21.336439608927144</v>
      </c>
      <c r="BB28">
        <f t="shared" si="0"/>
        <v>588.27611857633315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49.99936075826627</v>
      </c>
      <c r="L29">
        <v>19.999942889098602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5.5430674264007598</v>
      </c>
      <c r="R29">
        <v>10.763273191593353</v>
      </c>
      <c r="S29">
        <v>6.7010968210361064</v>
      </c>
      <c r="T29">
        <v>0</v>
      </c>
      <c r="U29">
        <v>193.25347313237222</v>
      </c>
      <c r="V29">
        <v>3.6169090909090906</v>
      </c>
      <c r="W29">
        <v>10.788314634146342</v>
      </c>
      <c r="X29">
        <v>37.471502623577351</v>
      </c>
      <c r="Y29">
        <v>0</v>
      </c>
      <c r="Z29">
        <v>3.329330399999999</v>
      </c>
      <c r="AA29">
        <v>10.83564</v>
      </c>
      <c r="AB29">
        <v>0</v>
      </c>
      <c r="AC29">
        <v>0</v>
      </c>
      <c r="AD29">
        <v>9.2822125759999992</v>
      </c>
      <c r="AE29">
        <v>12.556885224</v>
      </c>
      <c r="AF29">
        <v>0</v>
      </c>
      <c r="AG29">
        <v>0</v>
      </c>
      <c r="AH29">
        <v>17.823865800000004</v>
      </c>
      <c r="AI29">
        <v>12.416332799999999</v>
      </c>
      <c r="AJ29">
        <v>0</v>
      </c>
      <c r="AK29">
        <v>12.891999999999999</v>
      </c>
      <c r="AL29">
        <v>8.8530000000000015</v>
      </c>
      <c r="AM29">
        <v>3.9974765714285714</v>
      </c>
      <c r="AN29">
        <v>0</v>
      </c>
      <c r="AO29">
        <v>5.4513479999999994</v>
      </c>
      <c r="AP29">
        <v>2.928366</v>
      </c>
      <c r="AQ29">
        <v>0</v>
      </c>
      <c r="AR29">
        <v>2.80416</v>
      </c>
      <c r="AS29">
        <v>8.1661711199999996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20.9614026997608</v>
      </c>
      <c r="BB29">
        <f t="shared" si="0"/>
        <v>577.93581522360353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49.99936075826627</v>
      </c>
      <c r="L30">
        <v>19.999939845748891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5.5430674264007598</v>
      </c>
      <c r="R30">
        <v>10.763273191593353</v>
      </c>
      <c r="S30">
        <v>6.7010968210361064</v>
      </c>
      <c r="T30">
        <v>0</v>
      </c>
      <c r="U30">
        <v>193.25347313237222</v>
      </c>
      <c r="V30">
        <v>3.6169090909090906</v>
      </c>
      <c r="W30">
        <v>10.847849305047548</v>
      </c>
      <c r="X30">
        <v>37.471502623577351</v>
      </c>
      <c r="Y30">
        <v>0</v>
      </c>
      <c r="Z30">
        <v>3.329330399999999</v>
      </c>
      <c r="AA30">
        <v>10.83564</v>
      </c>
      <c r="AB30">
        <v>0</v>
      </c>
      <c r="AC30">
        <v>0</v>
      </c>
      <c r="AD30">
        <v>9.2822125759999992</v>
      </c>
      <c r="AE30">
        <v>12.556885224</v>
      </c>
      <c r="AF30">
        <v>0</v>
      </c>
      <c r="AG30">
        <v>0</v>
      </c>
      <c r="AH30">
        <v>17.823865800000004</v>
      </c>
      <c r="AI30">
        <v>12.416332799999999</v>
      </c>
      <c r="AJ30">
        <v>0</v>
      </c>
      <c r="AK30">
        <v>12.891999999999999</v>
      </c>
      <c r="AL30">
        <v>8.8530000000000015</v>
      </c>
      <c r="AM30">
        <v>3.9974765714285714</v>
      </c>
      <c r="AN30">
        <v>0</v>
      </c>
      <c r="AO30">
        <v>5.4513479999999994</v>
      </c>
      <c r="AP30">
        <v>2.928366</v>
      </c>
      <c r="AQ30">
        <v>0</v>
      </c>
      <c r="AR30">
        <v>2.80416</v>
      </c>
      <c r="AS30">
        <v>8.1661711199999996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20.963486306725091</v>
      </c>
      <c r="BB30">
        <f t="shared" si="0"/>
        <v>577.99326324419076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49.99936075826627</v>
      </c>
      <c r="L31">
        <v>20.00014296332477</v>
      </c>
      <c r="M31">
        <v>0</v>
      </c>
      <c r="N31">
        <v>30.002796543253201</v>
      </c>
      <c r="O31">
        <v>50.382291666666667</v>
      </c>
      <c r="P31">
        <v>65.79467213114755</v>
      </c>
      <c r="Q31">
        <v>5.5430674264007598</v>
      </c>
      <c r="R31">
        <v>10.763273191593353</v>
      </c>
      <c r="S31">
        <v>6.7010968210361064</v>
      </c>
      <c r="T31">
        <v>0</v>
      </c>
      <c r="U31">
        <v>193.25347313237222</v>
      </c>
      <c r="V31">
        <v>3.6169090909090906</v>
      </c>
      <c r="W31">
        <v>10.847849305047548</v>
      </c>
      <c r="X31">
        <v>37.471502623577351</v>
      </c>
      <c r="Y31">
        <v>0</v>
      </c>
      <c r="Z31">
        <v>3.329330399999999</v>
      </c>
      <c r="AA31">
        <v>10.83564</v>
      </c>
      <c r="AB31">
        <v>0</v>
      </c>
      <c r="AC31">
        <v>0</v>
      </c>
      <c r="AD31">
        <v>9.2822125759999992</v>
      </c>
      <c r="AE31">
        <v>12.556885224</v>
      </c>
      <c r="AF31">
        <v>0</v>
      </c>
      <c r="AG31">
        <v>0</v>
      </c>
      <c r="AH31">
        <v>17.823865800000004</v>
      </c>
      <c r="AI31">
        <v>12.416332799999999</v>
      </c>
      <c r="AJ31">
        <v>0</v>
      </c>
      <c r="AK31">
        <v>12.891999999999999</v>
      </c>
      <c r="AL31">
        <v>8.8530000000000015</v>
      </c>
      <c r="AM31">
        <v>3.9974765714285714</v>
      </c>
      <c r="AN31">
        <v>0</v>
      </c>
      <c r="AO31">
        <v>5.4513479999999994</v>
      </c>
      <c r="AP31">
        <v>2.928366</v>
      </c>
      <c r="AQ31">
        <v>0</v>
      </c>
      <c r="AR31">
        <v>2.80416</v>
      </c>
      <c r="AS31">
        <v>2.9042868000000004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20.665796915518861</v>
      </c>
      <c r="BB31">
        <f t="shared" si="0"/>
        <v>569.78554290950467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49.99936075826627</v>
      </c>
      <c r="L32">
        <v>19.999928399281366</v>
      </c>
      <c r="M32">
        <v>0</v>
      </c>
      <c r="N32">
        <v>30.002796543253201</v>
      </c>
      <c r="O32">
        <v>50.382291666666667</v>
      </c>
      <c r="P32">
        <v>65.79467213114755</v>
      </c>
      <c r="Q32">
        <v>5.5430674264007598</v>
      </c>
      <c r="R32">
        <v>10.763273191593353</v>
      </c>
      <c r="S32">
        <v>6.7010968210361064</v>
      </c>
      <c r="T32">
        <v>0</v>
      </c>
      <c r="U32">
        <v>193.25347313237222</v>
      </c>
      <c r="V32">
        <v>3.6169090909090906</v>
      </c>
      <c r="W32">
        <v>10.847849305047548</v>
      </c>
      <c r="X32">
        <v>37.471502623577351</v>
      </c>
      <c r="Y32">
        <v>0</v>
      </c>
      <c r="Z32">
        <v>3.329330399999999</v>
      </c>
      <c r="AA32">
        <v>10.83564</v>
      </c>
      <c r="AB32">
        <v>0</v>
      </c>
      <c r="AC32">
        <v>0</v>
      </c>
      <c r="AD32">
        <v>9.2822125759999992</v>
      </c>
      <c r="AE32">
        <v>12.556885224</v>
      </c>
      <c r="AF32">
        <v>0</v>
      </c>
      <c r="AG32">
        <v>0</v>
      </c>
      <c r="AH32">
        <v>17.823865800000004</v>
      </c>
      <c r="AI32">
        <v>12.416332799999999</v>
      </c>
      <c r="AJ32">
        <v>0</v>
      </c>
      <c r="AK32">
        <v>12.891999999999999</v>
      </c>
      <c r="AL32">
        <v>8.8530000000000015</v>
      </c>
      <c r="AM32">
        <v>3.9974765714285714</v>
      </c>
      <c r="AN32">
        <v>0</v>
      </c>
      <c r="AO32">
        <v>5.4513479999999994</v>
      </c>
      <c r="AP32">
        <v>2.928366</v>
      </c>
      <c r="AQ32">
        <v>0</v>
      </c>
      <c r="AR32">
        <v>2.80416</v>
      </c>
      <c r="AS32">
        <v>2.9042868000000004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20.665789405777339</v>
      </c>
      <c r="BB32">
        <f t="shared" si="0"/>
        <v>569.78533585520279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24.995142941854724</v>
      </c>
      <c r="L33">
        <v>20.000149073274432</v>
      </c>
      <c r="M33">
        <v>0</v>
      </c>
      <c r="N33">
        <v>30.002796543253201</v>
      </c>
      <c r="O33">
        <v>50.382291666666667</v>
      </c>
      <c r="P33">
        <v>65.79467213114755</v>
      </c>
      <c r="Q33">
        <v>5.5430674264007598</v>
      </c>
      <c r="R33">
        <v>10.763273191593353</v>
      </c>
      <c r="S33">
        <v>6.7010968210361064</v>
      </c>
      <c r="T33">
        <v>0</v>
      </c>
      <c r="U33">
        <v>193.25347313237222</v>
      </c>
      <c r="V33">
        <v>3.6169090909090906</v>
      </c>
      <c r="W33">
        <v>10.847849305047548</v>
      </c>
      <c r="X33">
        <v>37.471502623577351</v>
      </c>
      <c r="Y33">
        <v>0</v>
      </c>
      <c r="Z33">
        <v>3.329330399999999</v>
      </c>
      <c r="AA33">
        <v>10.83564</v>
      </c>
      <c r="AB33">
        <v>0</v>
      </c>
      <c r="AC33">
        <v>0</v>
      </c>
      <c r="AD33">
        <v>9.2822125759999992</v>
      </c>
      <c r="AE33">
        <v>12.556885224</v>
      </c>
      <c r="AF33">
        <v>0</v>
      </c>
      <c r="AG33">
        <v>0</v>
      </c>
      <c r="AH33">
        <v>17.823865800000004</v>
      </c>
      <c r="AI33">
        <v>3.5567619999999995</v>
      </c>
      <c r="AJ33">
        <v>0</v>
      </c>
      <c r="AK33">
        <v>12.891999999999999</v>
      </c>
      <c r="AL33">
        <v>8.8530000000000015</v>
      </c>
      <c r="AM33">
        <v>2.6812342857142855</v>
      </c>
      <c r="AN33">
        <v>0</v>
      </c>
      <c r="AO33">
        <v>5.4513479999999994</v>
      </c>
      <c r="AP33">
        <v>2.928366</v>
      </c>
      <c r="AQ33">
        <v>0</v>
      </c>
      <c r="AR33">
        <v>3.9258239999999995</v>
      </c>
      <c r="AS33">
        <v>2.9042868000000004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19.473754450332386</v>
      </c>
      <c r="BB33">
        <f t="shared" si="0"/>
        <v>536.91922458251497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24.995142941854724</v>
      </c>
      <c r="L34">
        <v>20.000152996522807</v>
      </c>
      <c r="M34">
        <v>0</v>
      </c>
      <c r="N34">
        <v>30.002796543253201</v>
      </c>
      <c r="O34">
        <v>50.382291666666667</v>
      </c>
      <c r="P34">
        <v>65.79467213114755</v>
      </c>
      <c r="Q34">
        <v>1.2752500834285716</v>
      </c>
      <c r="R34">
        <v>3.0034908764582706</v>
      </c>
      <c r="S34">
        <v>1.99980458671763</v>
      </c>
      <c r="T34">
        <v>0</v>
      </c>
      <c r="U34">
        <v>193.25347313237222</v>
      </c>
      <c r="V34">
        <v>3.6169090909090906</v>
      </c>
      <c r="W34">
        <v>10.847849305047548</v>
      </c>
      <c r="X34">
        <v>37.471502623577351</v>
      </c>
      <c r="Y34">
        <v>0</v>
      </c>
      <c r="Z34">
        <v>3.329330399999999</v>
      </c>
      <c r="AA34">
        <v>10.83564</v>
      </c>
      <c r="AB34">
        <v>0</v>
      </c>
      <c r="AC34">
        <v>0</v>
      </c>
      <c r="AD34">
        <v>9.2822125759999992</v>
      </c>
      <c r="AE34">
        <v>12.556885224</v>
      </c>
      <c r="AF34">
        <v>0</v>
      </c>
      <c r="AG34">
        <v>0</v>
      </c>
      <c r="AH34">
        <v>17.823865800000004</v>
      </c>
      <c r="AI34">
        <v>0.80835500000000005</v>
      </c>
      <c r="AJ34">
        <v>0</v>
      </c>
      <c r="AK34">
        <v>12.891999999999999</v>
      </c>
      <c r="AL34">
        <v>8.8530000000000015</v>
      </c>
      <c r="AM34">
        <v>1.3406171428571427</v>
      </c>
      <c r="AN34">
        <v>0</v>
      </c>
      <c r="AO34">
        <v>5.4513479999999994</v>
      </c>
      <c r="AP34">
        <v>2.928366</v>
      </c>
      <c r="AQ34">
        <v>0</v>
      </c>
      <c r="AR34">
        <v>3.9258239999999995</v>
      </c>
      <c r="AS34">
        <v>2.9042868000000004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18.745127343780162</v>
      </c>
      <c r="BB34">
        <f t="shared" si="0"/>
        <v>516.82993957703275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24.995142941854724</v>
      </c>
      <c r="L35">
        <v>20</v>
      </c>
      <c r="M35">
        <v>0</v>
      </c>
      <c r="N35">
        <v>30.002796543253201</v>
      </c>
      <c r="O35">
        <v>50.382291666666667</v>
      </c>
      <c r="P35">
        <v>65.79467213114755</v>
      </c>
      <c r="Q35">
        <v>0.9961917117117115</v>
      </c>
      <c r="R35">
        <v>3.0034908764582706</v>
      </c>
      <c r="S35">
        <v>1.99980458671763</v>
      </c>
      <c r="T35">
        <v>0</v>
      </c>
      <c r="U35">
        <v>193.25347313237222</v>
      </c>
      <c r="V35">
        <v>3.6169090909090906</v>
      </c>
      <c r="W35">
        <v>10.847849305047548</v>
      </c>
      <c r="X35">
        <v>37.471502623577351</v>
      </c>
      <c r="Y35">
        <v>0</v>
      </c>
      <c r="Z35">
        <v>3.0175200000000002</v>
      </c>
      <c r="AA35">
        <v>10.83564</v>
      </c>
      <c r="AB35">
        <v>0</v>
      </c>
      <c r="AC35">
        <v>0</v>
      </c>
      <c r="AD35">
        <v>6.945553799999999</v>
      </c>
      <c r="AE35">
        <v>12.556885224</v>
      </c>
      <c r="AF35">
        <v>0</v>
      </c>
      <c r="AG35">
        <v>0</v>
      </c>
      <c r="AH35">
        <v>17.823865800000004</v>
      </c>
      <c r="AI35">
        <v>0.80835500000000005</v>
      </c>
      <c r="AJ35">
        <v>0</v>
      </c>
      <c r="AK35">
        <v>12.891999999999999</v>
      </c>
      <c r="AL35">
        <v>8.8530000000000015</v>
      </c>
      <c r="AM35">
        <v>1.3406171428571427</v>
      </c>
      <c r="AN35">
        <v>0</v>
      </c>
      <c r="AO35">
        <v>5.3766720000000001</v>
      </c>
      <c r="AP35">
        <v>2.928366</v>
      </c>
      <c r="AQ35">
        <v>0</v>
      </c>
      <c r="AR35">
        <v>3.9258239999999995</v>
      </c>
      <c r="AS35">
        <v>2.9042868000000004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18.640044781640604</v>
      </c>
      <c r="BB35">
        <f t="shared" si="0"/>
        <v>513.93266559493236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24.995142941854724</v>
      </c>
      <c r="L36">
        <v>19.999732233706421</v>
      </c>
      <c r="M36">
        <v>0</v>
      </c>
      <c r="N36">
        <v>30.002796543253201</v>
      </c>
      <c r="O36">
        <v>50.382291666666667</v>
      </c>
      <c r="P36">
        <v>65.79467213114755</v>
      </c>
      <c r="Q36">
        <v>0.9961917117117115</v>
      </c>
      <c r="R36">
        <v>3.0034908764582706</v>
      </c>
      <c r="S36">
        <v>1.99980458671763</v>
      </c>
      <c r="T36">
        <v>0</v>
      </c>
      <c r="U36">
        <v>193.25347313237222</v>
      </c>
      <c r="V36">
        <v>3.6169090909090906</v>
      </c>
      <c r="W36">
        <v>10.847849305047548</v>
      </c>
      <c r="X36">
        <v>37.471502623577351</v>
      </c>
      <c r="Y36">
        <v>0</v>
      </c>
      <c r="Z36">
        <v>3.0175200000000002</v>
      </c>
      <c r="AA36">
        <v>10.83564</v>
      </c>
      <c r="AB36">
        <v>0</v>
      </c>
      <c r="AC36">
        <v>0</v>
      </c>
      <c r="AD36">
        <v>6.945553799999999</v>
      </c>
      <c r="AE36">
        <v>12.556885224</v>
      </c>
      <c r="AF36">
        <v>0</v>
      </c>
      <c r="AG36">
        <v>0</v>
      </c>
      <c r="AH36">
        <v>17.823865800000004</v>
      </c>
      <c r="AI36">
        <v>0.80835500000000005</v>
      </c>
      <c r="AJ36">
        <v>0</v>
      </c>
      <c r="AK36">
        <v>12.891999999999999</v>
      </c>
      <c r="AL36">
        <v>8.8530000000000015</v>
      </c>
      <c r="AM36">
        <v>1.3406171428571427</v>
      </c>
      <c r="AN36">
        <v>0</v>
      </c>
      <c r="AO36">
        <v>5.3766720000000001</v>
      </c>
      <c r="AP36">
        <v>2.928366</v>
      </c>
      <c r="AQ36">
        <v>0</v>
      </c>
      <c r="AR36">
        <v>3.9258239999999995</v>
      </c>
      <c r="AS36">
        <v>2.9042868000000004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18.640035409820328</v>
      </c>
      <c r="BB36">
        <f t="shared" si="0"/>
        <v>513.93240720045912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24.995142941854724</v>
      </c>
      <c r="L37">
        <v>20</v>
      </c>
      <c r="M37">
        <v>0</v>
      </c>
      <c r="N37">
        <v>30.002796543253201</v>
      </c>
      <c r="O37">
        <v>50.382291666666667</v>
      </c>
      <c r="P37">
        <v>65.79467213114755</v>
      </c>
      <c r="Q37">
        <v>0.9961917117117115</v>
      </c>
      <c r="R37">
        <v>3.0034908764582706</v>
      </c>
      <c r="S37">
        <v>1.99980458671763</v>
      </c>
      <c r="T37">
        <v>0</v>
      </c>
      <c r="U37">
        <v>193.25347313237222</v>
      </c>
      <c r="V37">
        <v>3.6169090909090906</v>
      </c>
      <c r="W37">
        <v>10.847849305047548</v>
      </c>
      <c r="X37">
        <v>37.471502623577351</v>
      </c>
      <c r="Y37">
        <v>0</v>
      </c>
      <c r="Z37">
        <v>3.0175200000000002</v>
      </c>
      <c r="AA37">
        <v>10.83564</v>
      </c>
      <c r="AB37">
        <v>0</v>
      </c>
      <c r="AC37">
        <v>0</v>
      </c>
      <c r="AD37">
        <v>6.945553799999999</v>
      </c>
      <c r="AE37">
        <v>12.556885224</v>
      </c>
      <c r="AF37">
        <v>0</v>
      </c>
      <c r="AG37">
        <v>0</v>
      </c>
      <c r="AH37">
        <v>17.823865800000004</v>
      </c>
      <c r="AI37">
        <v>3.5567619999999995</v>
      </c>
      <c r="AJ37">
        <v>0</v>
      </c>
      <c r="AK37">
        <v>12.891999999999999</v>
      </c>
      <c r="AL37">
        <v>8.8530000000000015</v>
      </c>
      <c r="AM37">
        <v>1.3406171428571427</v>
      </c>
      <c r="AN37">
        <v>0</v>
      </c>
      <c r="AO37">
        <v>5.3766720000000001</v>
      </c>
      <c r="AP37">
        <v>2.928366</v>
      </c>
      <c r="AQ37">
        <v>0</v>
      </c>
      <c r="AR37">
        <v>3.9258239999999995</v>
      </c>
      <c r="AS37">
        <v>2.9042868000000004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18.736238899640604</v>
      </c>
      <c r="BB37">
        <f t="shared" si="0"/>
        <v>516.58487847693232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24.995142941854724</v>
      </c>
      <c r="L38">
        <v>19.999720685995197</v>
      </c>
      <c r="M38">
        <v>0</v>
      </c>
      <c r="N38">
        <v>30.002796543253201</v>
      </c>
      <c r="O38">
        <v>50.382291666666667</v>
      </c>
      <c r="P38">
        <v>65.79467213114755</v>
      </c>
      <c r="Q38">
        <v>0.9961917117117115</v>
      </c>
      <c r="R38">
        <v>3.0034908764582706</v>
      </c>
      <c r="S38">
        <v>1.99980458671763</v>
      </c>
      <c r="T38">
        <v>0</v>
      </c>
      <c r="U38">
        <v>193.25347313237222</v>
      </c>
      <c r="V38">
        <v>3.6169090909090906</v>
      </c>
      <c r="W38">
        <v>10.847849305047548</v>
      </c>
      <c r="X38">
        <v>37.471502623577351</v>
      </c>
      <c r="Y38">
        <v>0</v>
      </c>
      <c r="Z38">
        <v>3.0175200000000002</v>
      </c>
      <c r="AA38">
        <v>10.83564</v>
      </c>
      <c r="AB38">
        <v>0</v>
      </c>
      <c r="AC38">
        <v>0</v>
      </c>
      <c r="AD38">
        <v>6.945553799999999</v>
      </c>
      <c r="AE38">
        <v>12.556885224</v>
      </c>
      <c r="AF38">
        <v>0</v>
      </c>
      <c r="AG38">
        <v>0</v>
      </c>
      <c r="AH38">
        <v>17.823865800000004</v>
      </c>
      <c r="AI38">
        <v>3.5567619999999995</v>
      </c>
      <c r="AJ38">
        <v>0</v>
      </c>
      <c r="AK38">
        <v>12.891999999999999</v>
      </c>
      <c r="AL38">
        <v>8.8530000000000015</v>
      </c>
      <c r="AM38">
        <v>1.3406171428571427</v>
      </c>
      <c r="AN38">
        <v>0</v>
      </c>
      <c r="AO38">
        <v>5.3766720000000001</v>
      </c>
      <c r="AP38">
        <v>2.928366</v>
      </c>
      <c r="AQ38">
        <v>0</v>
      </c>
      <c r="AR38">
        <v>3.9258239999999995</v>
      </c>
      <c r="AS38">
        <v>2.9042868000000004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18.736229123650432</v>
      </c>
      <c r="BB38">
        <f t="shared" si="0"/>
        <v>516.58460893891777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24.995142941854724</v>
      </c>
      <c r="L39">
        <v>20.15518528782847</v>
      </c>
      <c r="M39">
        <v>0</v>
      </c>
      <c r="N39">
        <v>30.002796543253201</v>
      </c>
      <c r="O39">
        <v>50.382291666666667</v>
      </c>
      <c r="P39">
        <v>65.789536335961287</v>
      </c>
      <c r="Q39">
        <v>0.9961917117117115</v>
      </c>
      <c r="R39">
        <v>3.0034908764582706</v>
      </c>
      <c r="S39">
        <v>1.99980458671763</v>
      </c>
      <c r="T39">
        <v>0</v>
      </c>
      <c r="U39">
        <v>193.25347313237222</v>
      </c>
      <c r="V39">
        <v>3.6169090909090906</v>
      </c>
      <c r="W39">
        <v>10.847849305047548</v>
      </c>
      <c r="X39">
        <v>37.471502623577351</v>
      </c>
      <c r="Y39">
        <v>0</v>
      </c>
      <c r="Z39">
        <v>1.6646651999999995</v>
      </c>
      <c r="AA39">
        <v>10.83564</v>
      </c>
      <c r="AB39">
        <v>0</v>
      </c>
      <c r="AC39">
        <v>0</v>
      </c>
      <c r="AD39">
        <v>6.945553799999999</v>
      </c>
      <c r="AE39">
        <v>12.556885224</v>
      </c>
      <c r="AF39">
        <v>0</v>
      </c>
      <c r="AG39">
        <v>0</v>
      </c>
      <c r="AH39">
        <v>17.823865800000004</v>
      </c>
      <c r="AI39">
        <v>3.5567619999999995</v>
      </c>
      <c r="AJ39">
        <v>0</v>
      </c>
      <c r="AK39">
        <v>12.891999999999999</v>
      </c>
      <c r="AL39">
        <v>8.8530000000000015</v>
      </c>
      <c r="AM39">
        <v>1.3406171428571427</v>
      </c>
      <c r="AN39">
        <v>0</v>
      </c>
      <c r="AO39">
        <v>5.3766720000000001</v>
      </c>
      <c r="AP39">
        <v>2.928366</v>
      </c>
      <c r="AQ39">
        <v>0</v>
      </c>
      <c r="AR39">
        <v>3.9258239999999995</v>
      </c>
      <c r="AS39">
        <v>2.9042868000000004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18.694140715582968</v>
      </c>
      <c r="BB39">
        <f t="shared" si="0"/>
        <v>515.42417135363223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24.995142941854724</v>
      </c>
      <c r="L40">
        <v>20.15518528782847</v>
      </c>
      <c r="M40">
        <v>0</v>
      </c>
      <c r="N40">
        <v>30.002796543253201</v>
      </c>
      <c r="O40">
        <v>50.382291666666667</v>
      </c>
      <c r="P40">
        <v>65.789536335961287</v>
      </c>
      <c r="Q40">
        <v>0.9961917117117115</v>
      </c>
      <c r="R40">
        <v>3.0034908764582706</v>
      </c>
      <c r="S40">
        <v>1.99980458671763</v>
      </c>
      <c r="T40">
        <v>0</v>
      </c>
      <c r="U40">
        <v>193.25347313237222</v>
      </c>
      <c r="V40">
        <v>3.6169090909090906</v>
      </c>
      <c r="W40">
        <v>10.847849305047548</v>
      </c>
      <c r="X40">
        <v>37.471502623577351</v>
      </c>
      <c r="Y40">
        <v>0</v>
      </c>
      <c r="Z40">
        <v>1.6646651999999995</v>
      </c>
      <c r="AA40">
        <v>10.83564</v>
      </c>
      <c r="AB40">
        <v>0</v>
      </c>
      <c r="AC40">
        <v>0</v>
      </c>
      <c r="AD40">
        <v>6.945553799999999</v>
      </c>
      <c r="AE40">
        <v>12.556885224</v>
      </c>
      <c r="AF40">
        <v>0</v>
      </c>
      <c r="AG40">
        <v>0</v>
      </c>
      <c r="AH40">
        <v>17.823865800000004</v>
      </c>
      <c r="AI40">
        <v>3.5567619999999995</v>
      </c>
      <c r="AJ40">
        <v>0</v>
      </c>
      <c r="AK40">
        <v>12.891999999999999</v>
      </c>
      <c r="AL40">
        <v>8.8530000000000015</v>
      </c>
      <c r="AM40">
        <v>1.3406171428571427</v>
      </c>
      <c r="AN40">
        <v>0</v>
      </c>
      <c r="AO40">
        <v>5.3766720000000001</v>
      </c>
      <c r="AP40">
        <v>2.928366</v>
      </c>
      <c r="AQ40">
        <v>0</v>
      </c>
      <c r="AR40">
        <v>3.9258239999999995</v>
      </c>
      <c r="AS40">
        <v>2.9042868000000004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18.694140715582968</v>
      </c>
      <c r="BB40">
        <f t="shared" si="0"/>
        <v>515.42417135363223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24.995142941854724</v>
      </c>
      <c r="L41">
        <v>19.999720685995197</v>
      </c>
      <c r="M41">
        <v>0</v>
      </c>
      <c r="N41">
        <v>30.002796543253201</v>
      </c>
      <c r="O41">
        <v>50.382291666666667</v>
      </c>
      <c r="P41">
        <v>65.789536335961287</v>
      </c>
      <c r="Q41">
        <v>0.96456444043321288</v>
      </c>
      <c r="R41">
        <v>2.9010924369747904</v>
      </c>
      <c r="S41">
        <v>1.927498561840844</v>
      </c>
      <c r="T41">
        <v>0</v>
      </c>
      <c r="U41">
        <v>193.25347313237222</v>
      </c>
      <c r="V41">
        <v>3.6169090909090906</v>
      </c>
      <c r="W41">
        <v>10.847849305047548</v>
      </c>
      <c r="X41">
        <v>37.471502623577351</v>
      </c>
      <c r="Y41">
        <v>0</v>
      </c>
      <c r="Z41">
        <v>1.6646651999999995</v>
      </c>
      <c r="AA41">
        <v>10.83564</v>
      </c>
      <c r="AB41">
        <v>0</v>
      </c>
      <c r="AC41">
        <v>0</v>
      </c>
      <c r="AD41">
        <v>6.945553799999999</v>
      </c>
      <c r="AE41">
        <v>12.556885224</v>
      </c>
      <c r="AF41">
        <v>0</v>
      </c>
      <c r="AG41">
        <v>0</v>
      </c>
      <c r="AH41">
        <v>17.823865800000004</v>
      </c>
      <c r="AI41">
        <v>3.5567619999999995</v>
      </c>
      <c r="AJ41">
        <v>0</v>
      </c>
      <c r="AK41">
        <v>12.891999999999999</v>
      </c>
      <c r="AL41">
        <v>8.8530000000000015</v>
      </c>
      <c r="AM41">
        <v>1.3406171428571427</v>
      </c>
      <c r="AN41">
        <v>0</v>
      </c>
      <c r="AO41">
        <v>5.3766720000000001</v>
      </c>
      <c r="AP41">
        <v>2.928366</v>
      </c>
      <c r="AQ41">
        <v>0</v>
      </c>
      <c r="AR41">
        <v>3.9258239999999995</v>
      </c>
      <c r="AS41">
        <v>2.9042868000000004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18.681477841221074</v>
      </c>
      <c r="BB41">
        <f t="shared" si="0"/>
        <v>515.07503789052214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24.995142941854724</v>
      </c>
      <c r="L42">
        <v>19.999733610378541</v>
      </c>
      <c r="M42">
        <v>0</v>
      </c>
      <c r="N42">
        <v>30.002796543253201</v>
      </c>
      <c r="O42">
        <v>50.382291666666667</v>
      </c>
      <c r="P42">
        <v>65.789536335961287</v>
      </c>
      <c r="Q42">
        <v>0.96456444043321288</v>
      </c>
      <c r="R42">
        <v>2.9010924369747904</v>
      </c>
      <c r="S42">
        <v>1.927498561840844</v>
      </c>
      <c r="T42">
        <v>0</v>
      </c>
      <c r="U42">
        <v>193.25347313237222</v>
      </c>
      <c r="V42">
        <v>3.6169090909090906</v>
      </c>
      <c r="W42">
        <v>10.847849305047548</v>
      </c>
      <c r="X42">
        <v>37.471502623577351</v>
      </c>
      <c r="Y42">
        <v>0</v>
      </c>
      <c r="Z42">
        <v>1.6646651999999995</v>
      </c>
      <c r="AA42">
        <v>10.83564</v>
      </c>
      <c r="AB42">
        <v>0</v>
      </c>
      <c r="AC42">
        <v>0</v>
      </c>
      <c r="AD42">
        <v>6.945553799999999</v>
      </c>
      <c r="AE42">
        <v>12.556885224</v>
      </c>
      <c r="AF42">
        <v>0</v>
      </c>
      <c r="AG42">
        <v>0</v>
      </c>
      <c r="AH42">
        <v>17.823865800000004</v>
      </c>
      <c r="AI42">
        <v>3.5567619999999995</v>
      </c>
      <c r="AJ42">
        <v>0</v>
      </c>
      <c r="AK42">
        <v>12.891999999999999</v>
      </c>
      <c r="AL42">
        <v>8.8530000000000015</v>
      </c>
      <c r="AM42">
        <v>1.3406171428571427</v>
      </c>
      <c r="AN42">
        <v>0</v>
      </c>
      <c r="AO42">
        <v>5.3766720000000001</v>
      </c>
      <c r="AP42">
        <v>2.928366</v>
      </c>
      <c r="AQ42">
        <v>0</v>
      </c>
      <c r="AR42">
        <v>3.9258239999999995</v>
      </c>
      <c r="AS42">
        <v>2.9042868000000004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18.681478293574493</v>
      </c>
      <c r="BB42">
        <f t="shared" si="0"/>
        <v>515.07505036255202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24.995142941854724</v>
      </c>
      <c r="L43">
        <v>20</v>
      </c>
      <c r="M43">
        <v>0</v>
      </c>
      <c r="N43">
        <v>30.002796543253201</v>
      </c>
      <c r="O43">
        <v>50.382291666666667</v>
      </c>
      <c r="P43">
        <v>65.789536335961287</v>
      </c>
      <c r="Q43">
        <v>0.96456444043321288</v>
      </c>
      <c r="R43">
        <v>2.9010924369747904</v>
      </c>
      <c r="S43">
        <v>1.927498561840844</v>
      </c>
      <c r="T43">
        <v>0</v>
      </c>
      <c r="U43">
        <v>193.25347313237222</v>
      </c>
      <c r="V43">
        <v>3.6169090909090906</v>
      </c>
      <c r="W43">
        <v>10.847849305047548</v>
      </c>
      <c r="X43">
        <v>37.471502623577351</v>
      </c>
      <c r="Y43">
        <v>0</v>
      </c>
      <c r="Z43">
        <v>3.329330399999999</v>
      </c>
      <c r="AA43">
        <v>7.1234299999999999</v>
      </c>
      <c r="AB43">
        <v>0</v>
      </c>
      <c r="AC43">
        <v>0</v>
      </c>
      <c r="AD43">
        <v>4.6303691999999996</v>
      </c>
      <c r="AE43">
        <v>12.556885224</v>
      </c>
      <c r="AF43">
        <v>0</v>
      </c>
      <c r="AG43">
        <v>0</v>
      </c>
      <c r="AH43">
        <v>17.823865800000004</v>
      </c>
      <c r="AI43">
        <v>3.5567619999999995</v>
      </c>
      <c r="AJ43">
        <v>0</v>
      </c>
      <c r="AK43">
        <v>12.891999999999999</v>
      </c>
      <c r="AL43">
        <v>8.8530000000000015</v>
      </c>
      <c r="AM43">
        <v>1.3406171428571427</v>
      </c>
      <c r="AN43">
        <v>0</v>
      </c>
      <c r="AO43">
        <v>5.3766720000000001</v>
      </c>
      <c r="AP43">
        <v>2.928366</v>
      </c>
      <c r="AQ43">
        <v>0</v>
      </c>
      <c r="AR43">
        <v>13.459967999999998</v>
      </c>
      <c r="AS43">
        <v>8.1661711199999996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19.046653257211243</v>
      </c>
      <c r="BB43">
        <f t="shared" si="0"/>
        <v>525.14344070853667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24.995142941854724</v>
      </c>
      <c r="L44">
        <v>20</v>
      </c>
      <c r="M44">
        <v>0</v>
      </c>
      <c r="N44">
        <v>30.002796543253201</v>
      </c>
      <c r="O44">
        <v>50.382291666666667</v>
      </c>
      <c r="P44">
        <v>65.789536335961287</v>
      </c>
      <c r="Q44">
        <v>0.96456444043321288</v>
      </c>
      <c r="R44">
        <v>2.9010924369747904</v>
      </c>
      <c r="S44">
        <v>1.927498561840844</v>
      </c>
      <c r="T44">
        <v>0</v>
      </c>
      <c r="U44">
        <v>193.25347313237222</v>
      </c>
      <c r="V44">
        <v>3.6169090909090906</v>
      </c>
      <c r="W44">
        <v>10.847849305047548</v>
      </c>
      <c r="X44">
        <v>37.471502623577351</v>
      </c>
      <c r="Y44">
        <v>0</v>
      </c>
      <c r="Z44">
        <v>3.329330399999999</v>
      </c>
      <c r="AA44">
        <v>3.5516820000000004</v>
      </c>
      <c r="AB44">
        <v>0</v>
      </c>
      <c r="AC44">
        <v>0</v>
      </c>
      <c r="AD44">
        <v>4.6303691999999996</v>
      </c>
      <c r="AE44">
        <v>12.556885224</v>
      </c>
      <c r="AF44">
        <v>0</v>
      </c>
      <c r="AG44">
        <v>0</v>
      </c>
      <c r="AH44">
        <v>17.823865800000004</v>
      </c>
      <c r="AI44">
        <v>3.5567619999999995</v>
      </c>
      <c r="AJ44">
        <v>0</v>
      </c>
      <c r="AK44">
        <v>12.891999999999999</v>
      </c>
      <c r="AL44">
        <v>8.8530000000000015</v>
      </c>
      <c r="AM44">
        <v>1.3406171428571427</v>
      </c>
      <c r="AN44">
        <v>0</v>
      </c>
      <c r="AO44">
        <v>5.3766720000000001</v>
      </c>
      <c r="AP44">
        <v>2.928366</v>
      </c>
      <c r="AQ44">
        <v>0</v>
      </c>
      <c r="AR44">
        <v>13.459967999999998</v>
      </c>
      <c r="AS44">
        <v>8.1661711199999996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18.921642077211242</v>
      </c>
      <c r="BB44">
        <f t="shared" si="0"/>
        <v>521.69670388853683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24.995142941854724</v>
      </c>
      <c r="L45">
        <v>19.999747869497252</v>
      </c>
      <c r="M45">
        <v>0</v>
      </c>
      <c r="N45">
        <v>30.002796543253201</v>
      </c>
      <c r="O45">
        <v>50.382291666666667</v>
      </c>
      <c r="P45">
        <v>66.904213677181673</v>
      </c>
      <c r="Q45">
        <v>5.5430674264007598</v>
      </c>
      <c r="R45">
        <v>10.763273191593353</v>
      </c>
      <c r="S45">
        <v>6.7010968210361064</v>
      </c>
      <c r="T45">
        <v>0</v>
      </c>
      <c r="U45">
        <v>193.25347313237222</v>
      </c>
      <c r="V45">
        <v>5.1190591259640117</v>
      </c>
      <c r="W45">
        <v>11.789766831238778</v>
      </c>
      <c r="X45">
        <v>37.471502623577351</v>
      </c>
      <c r="Y45">
        <v>0</v>
      </c>
      <c r="Z45">
        <v>3.329330399999999</v>
      </c>
      <c r="AA45">
        <v>0</v>
      </c>
      <c r="AB45">
        <v>0</v>
      </c>
      <c r="AC45">
        <v>0</v>
      </c>
      <c r="AD45">
        <v>4.6303691999999996</v>
      </c>
      <c r="AE45">
        <v>12.556885224</v>
      </c>
      <c r="AF45">
        <v>0</v>
      </c>
      <c r="AG45">
        <v>0</v>
      </c>
      <c r="AH45">
        <v>17.823865800000004</v>
      </c>
      <c r="AI45">
        <v>3.5567619999999995</v>
      </c>
      <c r="AJ45">
        <v>0</v>
      </c>
      <c r="AK45">
        <v>12.891999999999999</v>
      </c>
      <c r="AL45">
        <v>8.8530000000000015</v>
      </c>
      <c r="AM45">
        <v>1.3406171428571427</v>
      </c>
      <c r="AN45">
        <v>0</v>
      </c>
      <c r="AO45">
        <v>5.3766720000000001</v>
      </c>
      <c r="AP45">
        <v>2.928366</v>
      </c>
      <c r="AQ45">
        <v>0</v>
      </c>
      <c r="AR45">
        <v>2.80416</v>
      </c>
      <c r="AS45">
        <v>8.1661711199999996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19.151427397854327</v>
      </c>
      <c r="BB45">
        <f t="shared" si="0"/>
        <v>528.03220333963873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24.995142941854724</v>
      </c>
      <c r="L46">
        <v>20</v>
      </c>
      <c r="M46">
        <v>0</v>
      </c>
      <c r="N46">
        <v>30.002796543253201</v>
      </c>
      <c r="O46">
        <v>50.382291666666667</v>
      </c>
      <c r="P46">
        <v>66.904213677181673</v>
      </c>
      <c r="Q46">
        <v>5.5430674264007598</v>
      </c>
      <c r="R46">
        <v>10.763273191593353</v>
      </c>
      <c r="S46">
        <v>6.7010968210361064</v>
      </c>
      <c r="T46">
        <v>0</v>
      </c>
      <c r="U46">
        <v>193.25347313237222</v>
      </c>
      <c r="V46">
        <v>5.1190591259640117</v>
      </c>
      <c r="W46">
        <v>11.789766831238778</v>
      </c>
      <c r="X46">
        <v>37.471502623577351</v>
      </c>
      <c r="Y46">
        <v>0</v>
      </c>
      <c r="Z46">
        <v>3.329330399999999</v>
      </c>
      <c r="AA46">
        <v>0</v>
      </c>
      <c r="AB46">
        <v>0</v>
      </c>
      <c r="AC46">
        <v>0</v>
      </c>
      <c r="AD46">
        <v>4.6303691999999996</v>
      </c>
      <c r="AE46">
        <v>12.556885224</v>
      </c>
      <c r="AF46">
        <v>0</v>
      </c>
      <c r="AG46">
        <v>0</v>
      </c>
      <c r="AH46">
        <v>17.823865800000004</v>
      </c>
      <c r="AI46">
        <v>3.5567619999999995</v>
      </c>
      <c r="AJ46">
        <v>0</v>
      </c>
      <c r="AK46">
        <v>12.891999999999999</v>
      </c>
      <c r="AL46">
        <v>8.8530000000000015</v>
      </c>
      <c r="AM46">
        <v>1.3406171428571427</v>
      </c>
      <c r="AN46">
        <v>0</v>
      </c>
      <c r="AO46">
        <v>5.3766720000000001</v>
      </c>
      <c r="AP46">
        <v>2.928366</v>
      </c>
      <c r="AQ46">
        <v>0</v>
      </c>
      <c r="AR46">
        <v>2.80416</v>
      </c>
      <c r="AS46">
        <v>8.1661711199999996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19.151436222421928</v>
      </c>
      <c r="BB46">
        <f t="shared" si="0"/>
        <v>528.03244664557394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51.791886138756666</v>
      </c>
      <c r="L47">
        <v>41.596241860465113</v>
      </c>
      <c r="M47">
        <v>0</v>
      </c>
      <c r="N47">
        <v>30.002796543253201</v>
      </c>
      <c r="O47">
        <v>50.382291666666667</v>
      </c>
      <c r="P47">
        <v>66.904213677181673</v>
      </c>
      <c r="Q47">
        <v>5.5430674264007598</v>
      </c>
      <c r="R47">
        <v>10.763273191593353</v>
      </c>
      <c r="S47">
        <v>6.7010968210361064</v>
      </c>
      <c r="T47">
        <v>0</v>
      </c>
      <c r="U47">
        <v>193.25347313237222</v>
      </c>
      <c r="V47">
        <v>5.1190591259640117</v>
      </c>
      <c r="W47">
        <v>11.789766831238778</v>
      </c>
      <c r="X47">
        <v>37.471502623577351</v>
      </c>
      <c r="Y47">
        <v>0</v>
      </c>
      <c r="Z47">
        <v>3.329330399999999</v>
      </c>
      <c r="AA47">
        <v>0</v>
      </c>
      <c r="AB47">
        <v>0</v>
      </c>
      <c r="AC47">
        <v>0</v>
      </c>
      <c r="AD47">
        <v>4.6303691999999996</v>
      </c>
      <c r="AE47">
        <v>12.556885224</v>
      </c>
      <c r="AF47">
        <v>0</v>
      </c>
      <c r="AG47">
        <v>0</v>
      </c>
      <c r="AH47">
        <v>21.768689000000002</v>
      </c>
      <c r="AI47">
        <v>0</v>
      </c>
      <c r="AJ47">
        <v>0</v>
      </c>
      <c r="AK47">
        <v>12.891999999999999</v>
      </c>
      <c r="AL47">
        <v>8.8530000000000015</v>
      </c>
      <c r="AM47">
        <v>0</v>
      </c>
      <c r="AN47">
        <v>0</v>
      </c>
      <c r="AO47">
        <v>5.3766720000000001</v>
      </c>
      <c r="AP47">
        <v>2.928366</v>
      </c>
      <c r="AQ47">
        <v>0</v>
      </c>
      <c r="AR47">
        <v>3.9258239999999995</v>
      </c>
      <c r="AS47">
        <v>2.9042868000000004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20.666943548786115</v>
      </c>
      <c r="BB47">
        <f t="shared" si="0"/>
        <v>569.81714811371978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51.791886138756666</v>
      </c>
      <c r="L48">
        <v>41.596240131502789</v>
      </c>
      <c r="M48">
        <v>0</v>
      </c>
      <c r="N48">
        <v>30.002796543253201</v>
      </c>
      <c r="O48">
        <v>50.382291666666667</v>
      </c>
      <c r="P48">
        <v>66.904213677181673</v>
      </c>
      <c r="Q48">
        <v>5.5430674264007598</v>
      </c>
      <c r="R48">
        <v>10.763273191593353</v>
      </c>
      <c r="S48">
        <v>6.7010968210361064</v>
      </c>
      <c r="T48">
        <v>0</v>
      </c>
      <c r="U48">
        <v>193.25347313237222</v>
      </c>
      <c r="V48">
        <v>5.1190591259640117</v>
      </c>
      <c r="W48">
        <v>11.789766831238778</v>
      </c>
      <c r="X48">
        <v>37.471502623577351</v>
      </c>
      <c r="Y48">
        <v>0</v>
      </c>
      <c r="Z48">
        <v>3.329330399999999</v>
      </c>
      <c r="AA48">
        <v>0</v>
      </c>
      <c r="AB48">
        <v>0</v>
      </c>
      <c r="AC48">
        <v>0</v>
      </c>
      <c r="AD48">
        <v>4.6303691999999996</v>
      </c>
      <c r="AE48">
        <v>12.556885224</v>
      </c>
      <c r="AF48">
        <v>0</v>
      </c>
      <c r="AG48">
        <v>0</v>
      </c>
      <c r="AH48">
        <v>21.768689000000002</v>
      </c>
      <c r="AI48">
        <v>0</v>
      </c>
      <c r="AJ48">
        <v>0</v>
      </c>
      <c r="AK48">
        <v>12.891999999999999</v>
      </c>
      <c r="AL48">
        <v>8.8530000000000015</v>
      </c>
      <c r="AM48">
        <v>0</v>
      </c>
      <c r="AN48">
        <v>0</v>
      </c>
      <c r="AO48">
        <v>5.3766720000000001</v>
      </c>
      <c r="AP48">
        <v>2.928366</v>
      </c>
      <c r="AQ48">
        <v>0</v>
      </c>
      <c r="AR48">
        <v>3.9258239999999995</v>
      </c>
      <c r="AS48">
        <v>2.9042868000000004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20.666943488272437</v>
      </c>
      <c r="BB48">
        <f t="shared" si="0"/>
        <v>569.81714644527108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51.791886138756666</v>
      </c>
      <c r="L49">
        <v>41.595760103945842</v>
      </c>
      <c r="M49">
        <v>0</v>
      </c>
      <c r="N49">
        <v>30.002796543253201</v>
      </c>
      <c r="O49">
        <v>50.382291666666667</v>
      </c>
      <c r="P49">
        <v>66.904213677181673</v>
      </c>
      <c r="Q49">
        <v>5.5430674264007598</v>
      </c>
      <c r="R49">
        <v>10.763273191593353</v>
      </c>
      <c r="S49">
        <v>6.7010968210361064</v>
      </c>
      <c r="T49">
        <v>0</v>
      </c>
      <c r="U49">
        <v>193.25347313237222</v>
      </c>
      <c r="V49">
        <v>5.1190591259640117</v>
      </c>
      <c r="W49">
        <v>11.789766831238778</v>
      </c>
      <c r="X49">
        <v>37.471502623577351</v>
      </c>
      <c r="Y49">
        <v>0</v>
      </c>
      <c r="Z49">
        <v>3.329330399999999</v>
      </c>
      <c r="AA49">
        <v>0</v>
      </c>
      <c r="AB49">
        <v>0</v>
      </c>
      <c r="AC49">
        <v>0</v>
      </c>
      <c r="AD49">
        <v>4.6303691999999996</v>
      </c>
      <c r="AE49">
        <v>12.556885224</v>
      </c>
      <c r="AF49">
        <v>0</v>
      </c>
      <c r="AG49">
        <v>0</v>
      </c>
      <c r="AH49">
        <v>21.768689000000002</v>
      </c>
      <c r="AI49">
        <v>0</v>
      </c>
      <c r="AJ49">
        <v>0</v>
      </c>
      <c r="AK49">
        <v>12.891999999999999</v>
      </c>
      <c r="AL49">
        <v>8.8530000000000015</v>
      </c>
      <c r="AM49">
        <v>0</v>
      </c>
      <c r="AN49">
        <v>0</v>
      </c>
      <c r="AO49">
        <v>5.3766720000000001</v>
      </c>
      <c r="AP49">
        <v>2.928366</v>
      </c>
      <c r="AQ49">
        <v>0</v>
      </c>
      <c r="AR49">
        <v>3.9258239999999995</v>
      </c>
      <c r="AS49">
        <v>2.9042868000000004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20.666926687307942</v>
      </c>
      <c r="BB49">
        <f t="shared" si="0"/>
        <v>569.81668321867858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41.596141044663142</v>
      </c>
      <c r="L50">
        <v>20.072661338565723</v>
      </c>
      <c r="M50">
        <v>0</v>
      </c>
      <c r="N50">
        <v>30.002796543253201</v>
      </c>
      <c r="O50">
        <v>50.382291666666667</v>
      </c>
      <c r="P50">
        <v>66.904213677181673</v>
      </c>
      <c r="Q50">
        <v>5.5430674264007598</v>
      </c>
      <c r="R50">
        <v>10.763273191593353</v>
      </c>
      <c r="S50">
        <v>6.7010968210361064</v>
      </c>
      <c r="T50">
        <v>0</v>
      </c>
      <c r="U50">
        <v>193.25347313237222</v>
      </c>
      <c r="V50">
        <v>5.1190591259640117</v>
      </c>
      <c r="W50">
        <v>11.789766831238778</v>
      </c>
      <c r="X50">
        <v>37.471502623577351</v>
      </c>
      <c r="Y50">
        <v>0</v>
      </c>
      <c r="Z50">
        <v>3.329330399999999</v>
      </c>
      <c r="AA50">
        <v>0</v>
      </c>
      <c r="AB50">
        <v>0</v>
      </c>
      <c r="AC50">
        <v>0</v>
      </c>
      <c r="AD50">
        <v>4.6303691999999996</v>
      </c>
      <c r="AE50">
        <v>12.556885224</v>
      </c>
      <c r="AF50">
        <v>0</v>
      </c>
      <c r="AG50">
        <v>0</v>
      </c>
      <c r="AH50">
        <v>21.768689000000002</v>
      </c>
      <c r="AI50">
        <v>0</v>
      </c>
      <c r="AJ50">
        <v>0</v>
      </c>
      <c r="AK50">
        <v>12.891999999999999</v>
      </c>
      <c r="AL50">
        <v>8.8530000000000015</v>
      </c>
      <c r="AM50">
        <v>0</v>
      </c>
      <c r="AN50">
        <v>0</v>
      </c>
      <c r="AO50">
        <v>5.3766720000000001</v>
      </c>
      <c r="AP50">
        <v>2.928366</v>
      </c>
      <c r="AQ50">
        <v>0</v>
      </c>
      <c r="AR50">
        <v>3.9258239999999995</v>
      </c>
      <c r="AS50">
        <v>2.9042868000000004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19.55676703207638</v>
      </c>
      <c r="BB50">
        <f t="shared" si="0"/>
        <v>539.20799901443661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41.596141044663142</v>
      </c>
      <c r="L51">
        <v>20.072421995675008</v>
      </c>
      <c r="M51">
        <v>0</v>
      </c>
      <c r="N51">
        <v>30.002796543253201</v>
      </c>
      <c r="O51">
        <v>50.382291666666667</v>
      </c>
      <c r="P51">
        <v>66.904213677181673</v>
      </c>
      <c r="Q51">
        <v>5.5430674264007598</v>
      </c>
      <c r="R51">
        <v>10.763273191593353</v>
      </c>
      <c r="S51">
        <v>6.7010968210361064</v>
      </c>
      <c r="T51">
        <v>0</v>
      </c>
      <c r="U51">
        <v>193.25347313237222</v>
      </c>
      <c r="V51">
        <v>5.1190591259640117</v>
      </c>
      <c r="W51">
        <v>11.789766831238778</v>
      </c>
      <c r="X51">
        <v>37.471502623577351</v>
      </c>
      <c r="Y51">
        <v>0</v>
      </c>
      <c r="Z51">
        <v>1.6646651999999995</v>
      </c>
      <c r="AA51">
        <v>0</v>
      </c>
      <c r="AB51">
        <v>0</v>
      </c>
      <c r="AC51">
        <v>0</v>
      </c>
      <c r="AD51">
        <v>4.6303691999999996</v>
      </c>
      <c r="AE51">
        <v>12.556885224</v>
      </c>
      <c r="AF51">
        <v>0</v>
      </c>
      <c r="AG51">
        <v>0</v>
      </c>
      <c r="AH51">
        <v>21.768689000000002</v>
      </c>
      <c r="AI51">
        <v>0</v>
      </c>
      <c r="AJ51">
        <v>0</v>
      </c>
      <c r="AK51">
        <v>12.891999999999999</v>
      </c>
      <c r="AL51">
        <v>8.8530000000000015</v>
      </c>
      <c r="AM51">
        <v>0</v>
      </c>
      <c r="AN51">
        <v>0</v>
      </c>
      <c r="AO51">
        <v>5.3766720000000001</v>
      </c>
      <c r="AP51">
        <v>2.928366</v>
      </c>
      <c r="AQ51">
        <v>0</v>
      </c>
      <c r="AR51">
        <v>3.9258239999999995</v>
      </c>
      <c r="AS51">
        <v>3.4168079999999996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19.516433615075204</v>
      </c>
      <c r="BB51">
        <f t="shared" si="0"/>
        <v>538.09594908854694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41.596141044663142</v>
      </c>
      <c r="L52">
        <v>20.072660217654171</v>
      </c>
      <c r="M52">
        <v>0</v>
      </c>
      <c r="N52">
        <v>30.002796543253201</v>
      </c>
      <c r="O52">
        <v>50.382291666666667</v>
      </c>
      <c r="P52">
        <v>66.904213677181673</v>
      </c>
      <c r="Q52">
        <v>5.5430674264007598</v>
      </c>
      <c r="R52">
        <v>10.763273191593353</v>
      </c>
      <c r="S52">
        <v>6.7010968210361064</v>
      </c>
      <c r="T52">
        <v>0</v>
      </c>
      <c r="U52">
        <v>193.25347313237222</v>
      </c>
      <c r="V52">
        <v>5.1190591259640117</v>
      </c>
      <c r="W52">
        <v>11.789766831238778</v>
      </c>
      <c r="X52">
        <v>37.471502623577351</v>
      </c>
      <c r="Y52">
        <v>0</v>
      </c>
      <c r="Z52">
        <v>1.6646651999999995</v>
      </c>
      <c r="AA52">
        <v>0</v>
      </c>
      <c r="AB52">
        <v>0</v>
      </c>
      <c r="AC52">
        <v>0</v>
      </c>
      <c r="AD52">
        <v>4.6303691999999996</v>
      </c>
      <c r="AE52">
        <v>12.556885224</v>
      </c>
      <c r="AF52">
        <v>0</v>
      </c>
      <c r="AG52">
        <v>0</v>
      </c>
      <c r="AH52">
        <v>23.765154399999997</v>
      </c>
      <c r="AI52">
        <v>0</v>
      </c>
      <c r="AJ52">
        <v>0</v>
      </c>
      <c r="AK52">
        <v>12.891999999999999</v>
      </c>
      <c r="AL52">
        <v>8.8530000000000015</v>
      </c>
      <c r="AM52">
        <v>0</v>
      </c>
      <c r="AN52">
        <v>0</v>
      </c>
      <c r="AO52">
        <v>5.3766720000000001</v>
      </c>
      <c r="AP52">
        <v>2.928366</v>
      </c>
      <c r="AQ52">
        <v>0</v>
      </c>
      <c r="AR52">
        <v>3.9258239999999995</v>
      </c>
      <c r="AS52">
        <v>3.4168079999999996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19.586318368844463</v>
      </c>
      <c r="BB52">
        <f t="shared" si="0"/>
        <v>540.02276795675687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41.596742312804608</v>
      </c>
      <c r="L53">
        <v>20.072418119322364</v>
      </c>
      <c r="M53">
        <v>0</v>
      </c>
      <c r="N53">
        <v>30.002796543253201</v>
      </c>
      <c r="O53">
        <v>50.382291666666667</v>
      </c>
      <c r="P53">
        <v>66.904213677181673</v>
      </c>
      <c r="Q53">
        <v>5.5430674264007598</v>
      </c>
      <c r="R53">
        <v>10.763273191593353</v>
      </c>
      <c r="S53">
        <v>6.7010968210361064</v>
      </c>
      <c r="T53">
        <v>0</v>
      </c>
      <c r="U53">
        <v>193.25347313237222</v>
      </c>
      <c r="V53">
        <v>5.1190591259640117</v>
      </c>
      <c r="W53">
        <v>11.789766831238778</v>
      </c>
      <c r="X53">
        <v>37.471502623577351</v>
      </c>
      <c r="Y53">
        <v>0</v>
      </c>
      <c r="Z53">
        <v>1.6646651999999995</v>
      </c>
      <c r="AA53">
        <v>0</v>
      </c>
      <c r="AB53">
        <v>0</v>
      </c>
      <c r="AC53">
        <v>0</v>
      </c>
      <c r="AD53">
        <v>4.6303691999999996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12.891999999999999</v>
      </c>
      <c r="AL53">
        <v>8.8530000000000015</v>
      </c>
      <c r="AM53">
        <v>0</v>
      </c>
      <c r="AN53">
        <v>0</v>
      </c>
      <c r="AO53">
        <v>5.3766720000000001</v>
      </c>
      <c r="AP53">
        <v>2.928366</v>
      </c>
      <c r="AQ53">
        <v>0</v>
      </c>
      <c r="AR53">
        <v>3.9258239999999995</v>
      </c>
      <c r="AS53">
        <v>3.4168079999999996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19.586330939787789</v>
      </c>
      <c r="BB53">
        <f t="shared" si="0"/>
        <v>540.02311455562324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41.603243975024796</v>
      </c>
      <c r="L54">
        <v>20.072408880666053</v>
      </c>
      <c r="M54">
        <v>0</v>
      </c>
      <c r="N54">
        <v>30.002796543253201</v>
      </c>
      <c r="O54">
        <v>50.382291666666667</v>
      </c>
      <c r="P54">
        <v>66.904213677181673</v>
      </c>
      <c r="Q54">
        <v>5.5430674264007598</v>
      </c>
      <c r="R54">
        <v>10.763273191593353</v>
      </c>
      <c r="S54">
        <v>6.7010968210361064</v>
      </c>
      <c r="T54">
        <v>0</v>
      </c>
      <c r="U54">
        <v>193.25347313237222</v>
      </c>
      <c r="V54">
        <v>5.1190591259640117</v>
      </c>
      <c r="W54">
        <v>11.789766831238778</v>
      </c>
      <c r="X54">
        <v>37.471502623577351</v>
      </c>
      <c r="Y54">
        <v>0</v>
      </c>
      <c r="Z54">
        <v>1.6646651999999995</v>
      </c>
      <c r="AA54">
        <v>0</v>
      </c>
      <c r="AB54">
        <v>0</v>
      </c>
      <c r="AC54">
        <v>0</v>
      </c>
      <c r="AD54">
        <v>4.6303691999999996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12.891999999999999</v>
      </c>
      <c r="AL54">
        <v>8.8530000000000015</v>
      </c>
      <c r="AM54">
        <v>0</v>
      </c>
      <c r="AN54">
        <v>0</v>
      </c>
      <c r="AO54">
        <v>5.3766720000000001</v>
      </c>
      <c r="AP54">
        <v>2.928366</v>
      </c>
      <c r="AQ54">
        <v>0</v>
      </c>
      <c r="AR54">
        <v>3.9258239999999995</v>
      </c>
      <c r="AS54">
        <v>3.4168079999999996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19.586558174612531</v>
      </c>
      <c r="BB54">
        <f t="shared" si="0"/>
        <v>540.02937974436236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25.098205250975468</v>
      </c>
      <c r="L55">
        <v>20.218245679591007</v>
      </c>
      <c r="M55">
        <v>0</v>
      </c>
      <c r="N55">
        <v>30.002796543253201</v>
      </c>
      <c r="O55">
        <v>50.382291666666667</v>
      </c>
      <c r="P55">
        <v>67.28433206106871</v>
      </c>
      <c r="Q55">
        <v>5.5430674264007598</v>
      </c>
      <c r="R55">
        <v>10.763273191593353</v>
      </c>
      <c r="S55">
        <v>6.7010968210361064</v>
      </c>
      <c r="T55">
        <v>0</v>
      </c>
      <c r="U55">
        <v>193.25347313237222</v>
      </c>
      <c r="V55">
        <v>5.1190591259640117</v>
      </c>
      <c r="W55">
        <v>11.789766831238778</v>
      </c>
      <c r="X55">
        <v>37.471502623577351</v>
      </c>
      <c r="Y55">
        <v>0</v>
      </c>
      <c r="Z55">
        <v>1.6646651999999995</v>
      </c>
      <c r="AA55">
        <v>0</v>
      </c>
      <c r="AB55">
        <v>0</v>
      </c>
      <c r="AC55">
        <v>0</v>
      </c>
      <c r="AD55">
        <v>4.6303691999999996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12.891999999999999</v>
      </c>
      <c r="AL55">
        <v>8.8530000000000015</v>
      </c>
      <c r="AM55">
        <v>0</v>
      </c>
      <c r="AN55">
        <v>0</v>
      </c>
      <c r="AO55">
        <v>5.3766720000000001</v>
      </c>
      <c r="AP55">
        <v>2.928366</v>
      </c>
      <c r="AQ55">
        <v>0</v>
      </c>
      <c r="AR55">
        <v>3.9258239999999995</v>
      </c>
      <c r="AS55">
        <v>3.4168079999999996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19.027290229924798</v>
      </c>
      <c r="BB55">
        <f t="shared" si="0"/>
        <v>524.60956414781276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25.077922034371937</v>
      </c>
      <c r="L56">
        <v>20.218245679591007</v>
      </c>
      <c r="M56">
        <v>0</v>
      </c>
      <c r="N56">
        <v>30.002796543253201</v>
      </c>
      <c r="O56">
        <v>50.382291666666667</v>
      </c>
      <c r="P56">
        <v>67.28433206106871</v>
      </c>
      <c r="Q56">
        <v>5.5430674264007598</v>
      </c>
      <c r="R56">
        <v>10.763273191593353</v>
      </c>
      <c r="S56">
        <v>6.7010968210361064</v>
      </c>
      <c r="T56">
        <v>0</v>
      </c>
      <c r="U56">
        <v>193.25347313237222</v>
      </c>
      <c r="V56">
        <v>5.1190591259640117</v>
      </c>
      <c r="W56">
        <v>11.789766831238778</v>
      </c>
      <c r="X56">
        <v>37.471502623577351</v>
      </c>
      <c r="Y56">
        <v>0</v>
      </c>
      <c r="Z56">
        <v>1.6646651999999995</v>
      </c>
      <c r="AA56">
        <v>0</v>
      </c>
      <c r="AB56">
        <v>0</v>
      </c>
      <c r="AC56">
        <v>0</v>
      </c>
      <c r="AD56">
        <v>4.6303691999999996</v>
      </c>
      <c r="AE56">
        <v>12.556885224</v>
      </c>
      <c r="AF56">
        <v>0</v>
      </c>
      <c r="AG56">
        <v>0</v>
      </c>
      <c r="AH56">
        <v>23.765154399999997</v>
      </c>
      <c r="AI56">
        <v>0</v>
      </c>
      <c r="AJ56">
        <v>0</v>
      </c>
      <c r="AK56">
        <v>12.891999999999999</v>
      </c>
      <c r="AL56">
        <v>8.8530000000000015</v>
      </c>
      <c r="AM56">
        <v>0</v>
      </c>
      <c r="AN56">
        <v>0</v>
      </c>
      <c r="AO56">
        <v>5.3766720000000001</v>
      </c>
      <c r="AP56">
        <v>2.928366</v>
      </c>
      <c r="AQ56">
        <v>0</v>
      </c>
      <c r="AR56">
        <v>3.9258239999999995</v>
      </c>
      <c r="AS56">
        <v>3.4168079999999996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19.026580317343662</v>
      </c>
      <c r="BB56">
        <f t="shared" si="0"/>
        <v>524.58999084379025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25.099193584358048</v>
      </c>
      <c r="L57">
        <v>20.072685761845996</v>
      </c>
      <c r="M57">
        <v>0</v>
      </c>
      <c r="N57">
        <v>30.002796543253201</v>
      </c>
      <c r="O57">
        <v>50.382291666666667</v>
      </c>
      <c r="P57">
        <v>67.28433206106871</v>
      </c>
      <c r="Q57">
        <v>5.5430674264007598</v>
      </c>
      <c r="R57">
        <v>10.763273191593353</v>
      </c>
      <c r="S57">
        <v>6.7010968210361064</v>
      </c>
      <c r="T57">
        <v>0</v>
      </c>
      <c r="U57">
        <v>193.25347313237222</v>
      </c>
      <c r="V57">
        <v>5.1190591259640117</v>
      </c>
      <c r="W57">
        <v>11.789766831238778</v>
      </c>
      <c r="X57">
        <v>37.471502623577351</v>
      </c>
      <c r="Y57">
        <v>0</v>
      </c>
      <c r="Z57">
        <v>1.6646651999999995</v>
      </c>
      <c r="AA57">
        <v>0</v>
      </c>
      <c r="AB57">
        <v>0</v>
      </c>
      <c r="AC57">
        <v>0</v>
      </c>
      <c r="AD57">
        <v>4.6303691999999996</v>
      </c>
      <c r="AE57">
        <v>12.556885224</v>
      </c>
      <c r="AF57">
        <v>0</v>
      </c>
      <c r="AG57">
        <v>0</v>
      </c>
      <c r="AH57">
        <v>23.765154399999997</v>
      </c>
      <c r="AI57">
        <v>0</v>
      </c>
      <c r="AJ57">
        <v>0</v>
      </c>
      <c r="AK57">
        <v>12.891999999999999</v>
      </c>
      <c r="AL57">
        <v>8.8530000000000015</v>
      </c>
      <c r="AM57">
        <v>0</v>
      </c>
      <c r="AN57">
        <v>0</v>
      </c>
      <c r="AO57">
        <v>5.2273199999999997</v>
      </c>
      <c r="AP57">
        <v>2.928366</v>
      </c>
      <c r="AQ57">
        <v>0</v>
      </c>
      <c r="AR57">
        <v>3.6454079999999998</v>
      </c>
      <c r="AS57">
        <v>3.4168079999999996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19.007188365216528</v>
      </c>
      <c r="BB57">
        <f t="shared" si="0"/>
        <v>524.05532642815854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25.097922771707875</v>
      </c>
      <c r="L58">
        <v>20.072409540338697</v>
      </c>
      <c r="M58">
        <v>0</v>
      </c>
      <c r="N58">
        <v>30.002796543253201</v>
      </c>
      <c r="O58">
        <v>50.382291666666667</v>
      </c>
      <c r="P58">
        <v>67.28433206106871</v>
      </c>
      <c r="Q58">
        <v>5.5430674264007598</v>
      </c>
      <c r="R58">
        <v>10.763273191593353</v>
      </c>
      <c r="S58">
        <v>6.7010968210361064</v>
      </c>
      <c r="T58">
        <v>0</v>
      </c>
      <c r="U58">
        <v>193.25347313237222</v>
      </c>
      <c r="V58">
        <v>5.1190591259640117</v>
      </c>
      <c r="W58">
        <v>11.789766831238778</v>
      </c>
      <c r="X58">
        <v>37.471502623577351</v>
      </c>
      <c r="Y58">
        <v>0</v>
      </c>
      <c r="Z58">
        <v>1.6646651999999995</v>
      </c>
      <c r="AA58">
        <v>0</v>
      </c>
      <c r="AB58">
        <v>0</v>
      </c>
      <c r="AC58">
        <v>0</v>
      </c>
      <c r="AD58">
        <v>4.6303691999999996</v>
      </c>
      <c r="AE58">
        <v>12.556885224</v>
      </c>
      <c r="AF58">
        <v>0</v>
      </c>
      <c r="AG58">
        <v>0</v>
      </c>
      <c r="AH58">
        <v>23.765154399999997</v>
      </c>
      <c r="AI58">
        <v>0</v>
      </c>
      <c r="AJ58">
        <v>0</v>
      </c>
      <c r="AK58">
        <v>12.891999999999999</v>
      </c>
      <c r="AL58">
        <v>8.8530000000000015</v>
      </c>
      <c r="AM58">
        <v>0</v>
      </c>
      <c r="AN58">
        <v>0</v>
      </c>
      <c r="AO58">
        <v>5.2273199999999997</v>
      </c>
      <c r="AP58">
        <v>2.928366</v>
      </c>
      <c r="AQ58">
        <v>0</v>
      </c>
      <c r="AR58">
        <v>3.6454079999999998</v>
      </c>
      <c r="AS58">
        <v>3.4168079999999996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19.007134219021019</v>
      </c>
      <c r="BB58">
        <f t="shared" si="0"/>
        <v>524.05383354019648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25.077773006134969</v>
      </c>
      <c r="L59">
        <v>20.072434446591224</v>
      </c>
      <c r="M59">
        <v>0</v>
      </c>
      <c r="N59">
        <v>30.002796543253201</v>
      </c>
      <c r="O59">
        <v>50.382291666666667</v>
      </c>
      <c r="P59">
        <v>67.28433206106871</v>
      </c>
      <c r="Q59">
        <v>5.5430674264007598</v>
      </c>
      <c r="R59">
        <v>10.763273191593353</v>
      </c>
      <c r="S59">
        <v>6.7010968210361064</v>
      </c>
      <c r="T59">
        <v>0</v>
      </c>
      <c r="U59">
        <v>193.25347313237222</v>
      </c>
      <c r="V59">
        <v>5.1190591259640117</v>
      </c>
      <c r="W59">
        <v>11.789766831238778</v>
      </c>
      <c r="X59">
        <v>37.471502623577351</v>
      </c>
      <c r="Y59">
        <v>0</v>
      </c>
      <c r="Z59">
        <v>1.6646651999999995</v>
      </c>
      <c r="AA59">
        <v>0</v>
      </c>
      <c r="AB59">
        <v>0</v>
      </c>
      <c r="AC59">
        <v>0</v>
      </c>
      <c r="AD59">
        <v>4.6303691999999996</v>
      </c>
      <c r="AE59">
        <v>12.556885224</v>
      </c>
      <c r="AF59">
        <v>0</v>
      </c>
      <c r="AG59">
        <v>0</v>
      </c>
      <c r="AH59">
        <v>23.765154399999997</v>
      </c>
      <c r="AI59">
        <v>0</v>
      </c>
      <c r="AJ59">
        <v>0</v>
      </c>
      <c r="AK59">
        <v>12.891999999999999</v>
      </c>
      <c r="AL59">
        <v>8.8530000000000015</v>
      </c>
      <c r="AM59">
        <v>0</v>
      </c>
      <c r="AN59">
        <v>0</v>
      </c>
      <c r="AO59">
        <v>5.2273199999999997</v>
      </c>
      <c r="AP59">
        <v>2.928366</v>
      </c>
      <c r="AQ59">
        <v>0</v>
      </c>
      <c r="AR59">
        <v>3.6454079999999998</v>
      </c>
      <c r="AS59">
        <v>3.4168079999999996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19.006429848944812</v>
      </c>
      <c r="BB59">
        <f t="shared" si="0"/>
        <v>524.03441305095237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25.098034180396532</v>
      </c>
      <c r="L60">
        <v>20.072438160373498</v>
      </c>
      <c r="M60">
        <v>0</v>
      </c>
      <c r="N60">
        <v>30.002796543253201</v>
      </c>
      <c r="O60">
        <v>50.382291666666667</v>
      </c>
      <c r="P60">
        <v>67.28433206106871</v>
      </c>
      <c r="Q60">
        <v>5.5430674264007598</v>
      </c>
      <c r="R60">
        <v>10.763273191593353</v>
      </c>
      <c r="S60">
        <v>6.7010968210361064</v>
      </c>
      <c r="T60">
        <v>0</v>
      </c>
      <c r="U60">
        <v>193.25347313237222</v>
      </c>
      <c r="V60">
        <v>5.1190591259640117</v>
      </c>
      <c r="W60">
        <v>11.789766831238778</v>
      </c>
      <c r="X60">
        <v>37.471502623577351</v>
      </c>
      <c r="Y60">
        <v>0</v>
      </c>
      <c r="Z60">
        <v>1.6646651999999995</v>
      </c>
      <c r="AA60">
        <v>0</v>
      </c>
      <c r="AB60">
        <v>0</v>
      </c>
      <c r="AC60">
        <v>0</v>
      </c>
      <c r="AD60">
        <v>4.6303691999999996</v>
      </c>
      <c r="AE60">
        <v>12.556885224</v>
      </c>
      <c r="AF60">
        <v>0</v>
      </c>
      <c r="AG60">
        <v>0</v>
      </c>
      <c r="AH60">
        <v>23.765154399999997</v>
      </c>
      <c r="AI60">
        <v>0</v>
      </c>
      <c r="AJ60">
        <v>0</v>
      </c>
      <c r="AK60">
        <v>12.891999999999999</v>
      </c>
      <c r="AL60">
        <v>8.8530000000000015</v>
      </c>
      <c r="AM60">
        <v>0</v>
      </c>
      <c r="AN60">
        <v>0</v>
      </c>
      <c r="AO60">
        <v>5.2273199999999997</v>
      </c>
      <c r="AP60">
        <v>2.928366</v>
      </c>
      <c r="AQ60">
        <v>0</v>
      </c>
      <c r="AR60">
        <v>3.6454079999999998</v>
      </c>
      <c r="AS60">
        <v>3.4168079999999996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19.007139120026345</v>
      </c>
      <c r="BB60">
        <f t="shared" si="0"/>
        <v>524.05396866791466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50.176424182531619</v>
      </c>
      <c r="L61">
        <v>20.072641839690974</v>
      </c>
      <c r="M61">
        <v>0</v>
      </c>
      <c r="N61">
        <v>30.002796543253201</v>
      </c>
      <c r="O61">
        <v>50.382291666666667</v>
      </c>
      <c r="P61">
        <v>67.28433206106871</v>
      </c>
      <c r="Q61">
        <v>5.5430674264007598</v>
      </c>
      <c r="R61">
        <v>10.763273191593353</v>
      </c>
      <c r="S61">
        <v>6.7010968210361064</v>
      </c>
      <c r="T61">
        <v>0</v>
      </c>
      <c r="U61">
        <v>193.25347313237222</v>
      </c>
      <c r="V61">
        <v>5.1190591259640117</v>
      </c>
      <c r="W61">
        <v>11.789766831238778</v>
      </c>
      <c r="X61">
        <v>37.471502623577351</v>
      </c>
      <c r="Y61">
        <v>0</v>
      </c>
      <c r="Z61">
        <v>1.6646651999999995</v>
      </c>
      <c r="AA61">
        <v>0</v>
      </c>
      <c r="AB61">
        <v>0</v>
      </c>
      <c r="AC61">
        <v>0</v>
      </c>
      <c r="AD61">
        <v>4.6303691999999996</v>
      </c>
      <c r="AE61">
        <v>12.556885224</v>
      </c>
      <c r="AF61">
        <v>0</v>
      </c>
      <c r="AG61">
        <v>0</v>
      </c>
      <c r="AH61">
        <v>23.765154399999997</v>
      </c>
      <c r="AI61">
        <v>0</v>
      </c>
      <c r="AJ61">
        <v>0</v>
      </c>
      <c r="AK61">
        <v>12.891999999999999</v>
      </c>
      <c r="AL61">
        <v>8.8530000000000015</v>
      </c>
      <c r="AM61">
        <v>0</v>
      </c>
      <c r="AN61">
        <v>0</v>
      </c>
      <c r="AO61">
        <v>5.2273199999999997</v>
      </c>
      <c r="AP61">
        <v>2.928366</v>
      </c>
      <c r="AQ61">
        <v>0</v>
      </c>
      <c r="AR61">
        <v>3.6454079999999998</v>
      </c>
      <c r="AS61">
        <v>2.9042868000000004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19.866951656877191</v>
      </c>
      <c r="BB61">
        <f t="shared" si="0"/>
        <v>547.76022861251647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50.176424182531619</v>
      </c>
      <c r="L62">
        <v>20.072245863303223</v>
      </c>
      <c r="M62">
        <v>0</v>
      </c>
      <c r="N62">
        <v>30.002796543253201</v>
      </c>
      <c r="O62">
        <v>50.382291666666667</v>
      </c>
      <c r="P62">
        <v>67.28433206106871</v>
      </c>
      <c r="Q62">
        <v>5.5430674264007598</v>
      </c>
      <c r="R62">
        <v>10.763273191593353</v>
      </c>
      <c r="S62">
        <v>6.7010968210361064</v>
      </c>
      <c r="T62">
        <v>0</v>
      </c>
      <c r="U62">
        <v>193.25347313237222</v>
      </c>
      <c r="V62">
        <v>5.1190591259640117</v>
      </c>
      <c r="W62">
        <v>11.789766831238778</v>
      </c>
      <c r="X62">
        <v>37.471502623577351</v>
      </c>
      <c r="Y62">
        <v>0</v>
      </c>
      <c r="Z62">
        <v>1.6646651999999995</v>
      </c>
      <c r="AA62">
        <v>0</v>
      </c>
      <c r="AB62">
        <v>0</v>
      </c>
      <c r="AC62">
        <v>0</v>
      </c>
      <c r="AD62">
        <v>4.6303691999999996</v>
      </c>
      <c r="AE62">
        <v>12.556885224</v>
      </c>
      <c r="AF62">
        <v>0</v>
      </c>
      <c r="AG62">
        <v>0</v>
      </c>
      <c r="AH62">
        <v>23.765154399999997</v>
      </c>
      <c r="AI62">
        <v>0</v>
      </c>
      <c r="AJ62">
        <v>0</v>
      </c>
      <c r="AK62">
        <v>12.891999999999999</v>
      </c>
      <c r="AL62">
        <v>8.8530000000000015</v>
      </c>
      <c r="AM62">
        <v>0</v>
      </c>
      <c r="AN62">
        <v>0</v>
      </c>
      <c r="AO62">
        <v>5.2273199999999997</v>
      </c>
      <c r="AP62">
        <v>2.928366</v>
      </c>
      <c r="AQ62">
        <v>0</v>
      </c>
      <c r="AR62">
        <v>3.6454079999999998</v>
      </c>
      <c r="AS62">
        <v>2.9042868000000004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19.866937797703621</v>
      </c>
      <c r="BB62">
        <f t="shared" si="0"/>
        <v>547.75984649530233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50.176424182531619</v>
      </c>
      <c r="L63">
        <v>20.072245863303223</v>
      </c>
      <c r="M63">
        <v>0</v>
      </c>
      <c r="N63">
        <v>30.002796543253201</v>
      </c>
      <c r="O63">
        <v>50.382291666666667</v>
      </c>
      <c r="P63">
        <v>67.28433206106871</v>
      </c>
      <c r="Q63">
        <v>5.5430674264007598</v>
      </c>
      <c r="R63">
        <v>10.763273191593353</v>
      </c>
      <c r="S63">
        <v>6.7010968210361064</v>
      </c>
      <c r="T63">
        <v>0</v>
      </c>
      <c r="U63">
        <v>193.25347313237222</v>
      </c>
      <c r="V63">
        <v>5.1190591259640117</v>
      </c>
      <c r="W63">
        <v>11.789766831238778</v>
      </c>
      <c r="X63">
        <v>37.471502623577351</v>
      </c>
      <c r="Y63">
        <v>0</v>
      </c>
      <c r="Z63">
        <v>1.6646651999999995</v>
      </c>
      <c r="AA63">
        <v>0</v>
      </c>
      <c r="AB63">
        <v>0</v>
      </c>
      <c r="AC63">
        <v>0</v>
      </c>
      <c r="AD63">
        <v>4.6303691999999996</v>
      </c>
      <c r="AE63">
        <v>12.556885224</v>
      </c>
      <c r="AF63">
        <v>0</v>
      </c>
      <c r="AG63">
        <v>0</v>
      </c>
      <c r="AH63">
        <v>23.765154399999997</v>
      </c>
      <c r="AI63">
        <v>0</v>
      </c>
      <c r="AJ63">
        <v>0</v>
      </c>
      <c r="AK63">
        <v>12.891999999999999</v>
      </c>
      <c r="AL63">
        <v>8.8530000000000015</v>
      </c>
      <c r="AM63">
        <v>0</v>
      </c>
      <c r="AN63">
        <v>0</v>
      </c>
      <c r="AO63">
        <v>5.2273199999999997</v>
      </c>
      <c r="AP63">
        <v>2.928366</v>
      </c>
      <c r="AQ63">
        <v>0</v>
      </c>
      <c r="AR63">
        <v>13.459967999999998</v>
      </c>
      <c r="AS63">
        <v>2.9042868000000004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20.210447397703625</v>
      </c>
      <c r="BB63">
        <f t="shared" si="0"/>
        <v>557.23089689530229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50.176424182531619</v>
      </c>
      <c r="L64">
        <v>20.072245863303223</v>
      </c>
      <c r="M64">
        <v>0</v>
      </c>
      <c r="N64">
        <v>30.002796543253201</v>
      </c>
      <c r="O64">
        <v>50.382291666666667</v>
      </c>
      <c r="P64">
        <v>67.28433206106871</v>
      </c>
      <c r="Q64">
        <v>5.5430674264007598</v>
      </c>
      <c r="R64">
        <v>10.763273191593353</v>
      </c>
      <c r="S64">
        <v>6.7010968210361064</v>
      </c>
      <c r="T64">
        <v>0</v>
      </c>
      <c r="U64">
        <v>193.25347313237222</v>
      </c>
      <c r="V64">
        <v>5.1190591259640117</v>
      </c>
      <c r="W64">
        <v>11.789766831238778</v>
      </c>
      <c r="X64">
        <v>37.471502623577351</v>
      </c>
      <c r="Y64">
        <v>0</v>
      </c>
      <c r="Z64">
        <v>1.6646651999999995</v>
      </c>
      <c r="AA64">
        <v>0</v>
      </c>
      <c r="AB64">
        <v>0</v>
      </c>
      <c r="AC64">
        <v>0</v>
      </c>
      <c r="AD64">
        <v>4.6303691999999996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12.891999999999999</v>
      </c>
      <c r="AL64">
        <v>8.8530000000000015</v>
      </c>
      <c r="AM64">
        <v>0</v>
      </c>
      <c r="AN64">
        <v>0</v>
      </c>
      <c r="AO64">
        <v>5.2273199999999997</v>
      </c>
      <c r="AP64">
        <v>2.928366</v>
      </c>
      <c r="AQ64">
        <v>0</v>
      </c>
      <c r="AR64">
        <v>13.459967999999998</v>
      </c>
      <c r="AS64">
        <v>2.9042868000000004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20.210447397703625</v>
      </c>
      <c r="BB64">
        <f t="shared" si="0"/>
        <v>557.23089689530229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50.176424182531619</v>
      </c>
      <c r="L65">
        <v>20.072245863303223</v>
      </c>
      <c r="M65">
        <v>0</v>
      </c>
      <c r="N65">
        <v>30.002796543253201</v>
      </c>
      <c r="O65">
        <v>50.382291666666667</v>
      </c>
      <c r="P65">
        <v>67.28433206106871</v>
      </c>
      <c r="Q65">
        <v>5.5430674264007598</v>
      </c>
      <c r="R65">
        <v>10.763273191593353</v>
      </c>
      <c r="S65">
        <v>6.7010968210361064</v>
      </c>
      <c r="T65">
        <v>0</v>
      </c>
      <c r="U65">
        <v>193.25347313237222</v>
      </c>
      <c r="V65">
        <v>5.1190591259640117</v>
      </c>
      <c r="W65">
        <v>11.789766831238778</v>
      </c>
      <c r="X65">
        <v>37.471502623577351</v>
      </c>
      <c r="Y65">
        <v>0</v>
      </c>
      <c r="Z65">
        <v>1.6646651999999995</v>
      </c>
      <c r="AA65">
        <v>0</v>
      </c>
      <c r="AB65">
        <v>0</v>
      </c>
      <c r="AC65">
        <v>0</v>
      </c>
      <c r="AD65">
        <v>4.6303691999999996</v>
      </c>
      <c r="AE65">
        <v>12.556885224</v>
      </c>
      <c r="AF65">
        <v>0</v>
      </c>
      <c r="AG65">
        <v>0</v>
      </c>
      <c r="AH65">
        <v>23.765154399999997</v>
      </c>
      <c r="AI65">
        <v>0</v>
      </c>
      <c r="AJ65">
        <v>0</v>
      </c>
      <c r="AK65">
        <v>12.891999999999999</v>
      </c>
      <c r="AL65">
        <v>8.8530000000000015</v>
      </c>
      <c r="AM65">
        <v>0</v>
      </c>
      <c r="AN65">
        <v>0</v>
      </c>
      <c r="AO65">
        <v>5.1526439999999996</v>
      </c>
      <c r="AP65">
        <v>2.928366</v>
      </c>
      <c r="AQ65">
        <v>0</v>
      </c>
      <c r="AR65">
        <v>2.243328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19.806880259703622</v>
      </c>
      <c r="BB65">
        <f t="shared" si="0"/>
        <v>546.10397147330241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50.176424182531619</v>
      </c>
      <c r="L66">
        <v>20.072245863303223</v>
      </c>
      <c r="M66">
        <v>0</v>
      </c>
      <c r="N66">
        <v>30.002796543253201</v>
      </c>
      <c r="O66">
        <v>50.382291666666667</v>
      </c>
      <c r="P66">
        <v>67.28433206106871</v>
      </c>
      <c r="Q66">
        <v>5.5430674264007598</v>
      </c>
      <c r="R66">
        <v>10.763273191593353</v>
      </c>
      <c r="S66">
        <v>6.7010968210361064</v>
      </c>
      <c r="T66">
        <v>0</v>
      </c>
      <c r="U66">
        <v>193.25347313237222</v>
      </c>
      <c r="V66">
        <v>5.1190591259640117</v>
      </c>
      <c r="W66">
        <v>11.789766831238778</v>
      </c>
      <c r="X66">
        <v>37.471502623577351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4.6303691999999996</v>
      </c>
      <c r="AE66">
        <v>12.556885224</v>
      </c>
      <c r="AF66">
        <v>0</v>
      </c>
      <c r="AG66">
        <v>0</v>
      </c>
      <c r="AH66">
        <v>23.765154399999997</v>
      </c>
      <c r="AI66">
        <v>0</v>
      </c>
      <c r="AJ66">
        <v>0</v>
      </c>
      <c r="AK66">
        <v>12.891999999999999</v>
      </c>
      <c r="AL66">
        <v>8.8530000000000015</v>
      </c>
      <c r="AM66">
        <v>0</v>
      </c>
      <c r="AN66">
        <v>0</v>
      </c>
      <c r="AO66">
        <v>5.1526439999999996</v>
      </c>
      <c r="AP66">
        <v>2.928366</v>
      </c>
      <c r="AQ66">
        <v>0</v>
      </c>
      <c r="AR66">
        <v>2.243328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19.806880259703622</v>
      </c>
      <c r="BB66">
        <f t="shared" si="0"/>
        <v>546.10397147330241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50.176424182531619</v>
      </c>
      <c r="L67">
        <v>65.25283483579247</v>
      </c>
      <c r="M67">
        <v>0</v>
      </c>
      <c r="N67">
        <v>30.002796543253201</v>
      </c>
      <c r="O67">
        <v>50.382291666666667</v>
      </c>
      <c r="P67">
        <v>67.28433206106871</v>
      </c>
      <c r="Q67">
        <v>5.5430674264007598</v>
      </c>
      <c r="R67">
        <v>10.763273191593353</v>
      </c>
      <c r="S67">
        <v>6.7010968210361064</v>
      </c>
      <c r="T67">
        <v>0</v>
      </c>
      <c r="U67">
        <v>193.25347313237222</v>
      </c>
      <c r="V67">
        <v>5.1190591259640117</v>
      </c>
      <c r="W67">
        <v>11.789766831238778</v>
      </c>
      <c r="X67">
        <v>37.471502623577351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4.6303691999999996</v>
      </c>
      <c r="AE67">
        <v>12.556885224</v>
      </c>
      <c r="AF67">
        <v>0</v>
      </c>
      <c r="AG67">
        <v>0</v>
      </c>
      <c r="AH67">
        <v>23.765154399999997</v>
      </c>
      <c r="AI67">
        <v>0</v>
      </c>
      <c r="AJ67">
        <v>0</v>
      </c>
      <c r="AK67">
        <v>12.891999999999999</v>
      </c>
      <c r="AL67">
        <v>8.8530000000000015</v>
      </c>
      <c r="AM67">
        <v>0</v>
      </c>
      <c r="AN67">
        <v>0</v>
      </c>
      <c r="AO67">
        <v>5.1526439999999996</v>
      </c>
      <c r="AP67">
        <v>2.928366</v>
      </c>
      <c r="AQ67">
        <v>0</v>
      </c>
      <c r="AR67">
        <v>2.243328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21.38820092369313</v>
      </c>
      <c r="BB67">
        <f t="shared" si="0"/>
        <v>589.70323978180204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50.176424182531619</v>
      </c>
      <c r="L68">
        <v>65.25283483579247</v>
      </c>
      <c r="M68">
        <v>0</v>
      </c>
      <c r="N68">
        <v>30.002796543253201</v>
      </c>
      <c r="O68">
        <v>50.382291666666667</v>
      </c>
      <c r="P68">
        <v>67.28433206106871</v>
      </c>
      <c r="Q68">
        <v>5.5430674264007598</v>
      </c>
      <c r="R68">
        <v>10.763273191593353</v>
      </c>
      <c r="S68">
        <v>6.7010968210361064</v>
      </c>
      <c r="T68">
        <v>0</v>
      </c>
      <c r="U68">
        <v>193.25347313237222</v>
      </c>
      <c r="V68">
        <v>5.1190591259640117</v>
      </c>
      <c r="W68">
        <v>11.789766831238778</v>
      </c>
      <c r="X68">
        <v>37.471502623577351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4.6303691999999996</v>
      </c>
      <c r="AE68">
        <v>12.556885224</v>
      </c>
      <c r="AF68">
        <v>0</v>
      </c>
      <c r="AG68">
        <v>0</v>
      </c>
      <c r="AH68">
        <v>17.823865800000004</v>
      </c>
      <c r="AI68">
        <v>0</v>
      </c>
      <c r="AJ68">
        <v>0</v>
      </c>
      <c r="AK68">
        <v>12.891999999999999</v>
      </c>
      <c r="AL68">
        <v>8.8530000000000015</v>
      </c>
      <c r="AM68">
        <v>0</v>
      </c>
      <c r="AN68">
        <v>0</v>
      </c>
      <c r="AO68">
        <v>5.1526439999999996</v>
      </c>
      <c r="AP68">
        <v>2.928366</v>
      </c>
      <c r="AQ68">
        <v>0</v>
      </c>
      <c r="AR68">
        <v>2.243328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21.180255695693138</v>
      </c>
      <c r="BB68">
        <f t="shared" ref="BB68:BB99" si="1">SUM(B68:AZ68)-BA68</f>
        <v>583.969896409802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50.176424182531619</v>
      </c>
      <c r="L69">
        <v>65.25283483579247</v>
      </c>
      <c r="M69">
        <v>0</v>
      </c>
      <c r="N69">
        <v>30.002796543253201</v>
      </c>
      <c r="O69">
        <v>50.382291666666667</v>
      </c>
      <c r="P69">
        <v>67.28433206106871</v>
      </c>
      <c r="Q69">
        <v>5.5430674264007598</v>
      </c>
      <c r="R69">
        <v>10.763273191593353</v>
      </c>
      <c r="S69">
        <v>6.7010968210361064</v>
      </c>
      <c r="T69">
        <v>0</v>
      </c>
      <c r="U69">
        <v>193.25347313237222</v>
      </c>
      <c r="V69">
        <v>5.1190591259640117</v>
      </c>
      <c r="W69">
        <v>11.789766831238778</v>
      </c>
      <c r="X69">
        <v>37.471502623577351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4.6303691999999996</v>
      </c>
      <c r="AE69">
        <v>12.556885224</v>
      </c>
      <c r="AF69">
        <v>0</v>
      </c>
      <c r="AG69">
        <v>0</v>
      </c>
      <c r="AH69">
        <v>17.823865800000004</v>
      </c>
      <c r="AI69">
        <v>0</v>
      </c>
      <c r="AJ69">
        <v>0</v>
      </c>
      <c r="AK69">
        <v>12.891999999999999</v>
      </c>
      <c r="AL69">
        <v>8.8530000000000015</v>
      </c>
      <c r="AM69">
        <v>0</v>
      </c>
      <c r="AN69">
        <v>0</v>
      </c>
      <c r="AO69">
        <v>5.1526439999999996</v>
      </c>
      <c r="AP69">
        <v>2.928366</v>
      </c>
      <c r="AQ69">
        <v>0</v>
      </c>
      <c r="AR69">
        <v>2.80416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21.199884815693135</v>
      </c>
      <c r="BB69">
        <f t="shared" si="1"/>
        <v>584.51109928980202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50.176424182531619</v>
      </c>
      <c r="L70">
        <v>65.25283483579247</v>
      </c>
      <c r="M70">
        <v>0</v>
      </c>
      <c r="N70">
        <v>30.002796543253201</v>
      </c>
      <c r="O70">
        <v>50.382291666666667</v>
      </c>
      <c r="P70">
        <v>67.28433206106871</v>
      </c>
      <c r="Q70">
        <v>5.5430674264007598</v>
      </c>
      <c r="R70">
        <v>10.763273191593353</v>
      </c>
      <c r="S70">
        <v>6.7010968210361064</v>
      </c>
      <c r="T70">
        <v>0</v>
      </c>
      <c r="U70">
        <v>193.25347313237222</v>
      </c>
      <c r="V70">
        <v>5.1190591259640117</v>
      </c>
      <c r="W70">
        <v>11.789766831238778</v>
      </c>
      <c r="X70">
        <v>37.471502623577351</v>
      </c>
      <c r="Y70">
        <v>0</v>
      </c>
      <c r="Z70">
        <v>1.6646651999999995</v>
      </c>
      <c r="AA70">
        <v>0</v>
      </c>
      <c r="AB70">
        <v>0</v>
      </c>
      <c r="AC70">
        <v>0</v>
      </c>
      <c r="AD70">
        <v>4.6303691999999996</v>
      </c>
      <c r="AE70">
        <v>12.556885224</v>
      </c>
      <c r="AF70">
        <v>0</v>
      </c>
      <c r="AG70">
        <v>0</v>
      </c>
      <c r="AH70">
        <v>17.823865800000004</v>
      </c>
      <c r="AI70">
        <v>0</v>
      </c>
      <c r="AJ70">
        <v>0</v>
      </c>
      <c r="AK70">
        <v>12.891999999999999</v>
      </c>
      <c r="AL70">
        <v>8.8530000000000015</v>
      </c>
      <c r="AM70">
        <v>0</v>
      </c>
      <c r="AN70">
        <v>0</v>
      </c>
      <c r="AO70">
        <v>5.1526439999999996</v>
      </c>
      <c r="AP70">
        <v>2.928366</v>
      </c>
      <c r="AQ70">
        <v>0</v>
      </c>
      <c r="AR70">
        <v>2.80416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21.199884815693135</v>
      </c>
      <c r="BB70">
        <f t="shared" si="1"/>
        <v>584.51109928980202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50.176424182531619</v>
      </c>
      <c r="L71">
        <v>65.25283483579247</v>
      </c>
      <c r="M71">
        <v>0</v>
      </c>
      <c r="N71">
        <v>30.002796543253201</v>
      </c>
      <c r="O71">
        <v>50.382291666666667</v>
      </c>
      <c r="P71">
        <v>68.758402419896939</v>
      </c>
      <c r="Q71">
        <v>5.5430674264007598</v>
      </c>
      <c r="R71">
        <v>10.763273191593353</v>
      </c>
      <c r="S71">
        <v>6.7010968210361064</v>
      </c>
      <c r="T71">
        <v>0</v>
      </c>
      <c r="U71">
        <v>193.25347313237222</v>
      </c>
      <c r="V71">
        <v>5.1190591259640117</v>
      </c>
      <c r="W71">
        <v>11.789766831238778</v>
      </c>
      <c r="X71">
        <v>37.471502623577351</v>
      </c>
      <c r="Y71">
        <v>0</v>
      </c>
      <c r="Z71">
        <v>1.6646651999999995</v>
      </c>
      <c r="AA71">
        <v>0</v>
      </c>
      <c r="AB71">
        <v>0</v>
      </c>
      <c r="AC71">
        <v>0</v>
      </c>
      <c r="AD71">
        <v>4.6303691999999996</v>
      </c>
      <c r="AE71">
        <v>12.556885224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12.891999999999999</v>
      </c>
      <c r="AL71">
        <v>8.8530000000000015</v>
      </c>
      <c r="AM71">
        <v>0</v>
      </c>
      <c r="AN71">
        <v>0</v>
      </c>
      <c r="AO71">
        <v>5.1526439999999996</v>
      </c>
      <c r="AP71">
        <v>2.928366</v>
      </c>
      <c r="AQ71">
        <v>0</v>
      </c>
      <c r="AR71">
        <v>2.80416</v>
      </c>
      <c r="AS71">
        <v>3.4168079999999996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21.277786598252121</v>
      </c>
      <c r="BB71">
        <f t="shared" si="1"/>
        <v>586.65896562607134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50.176424182531619</v>
      </c>
      <c r="L72">
        <v>65.25283483579247</v>
      </c>
      <c r="M72">
        <v>0</v>
      </c>
      <c r="N72">
        <v>30.002796543253201</v>
      </c>
      <c r="O72">
        <v>50.382291666666667</v>
      </c>
      <c r="P72">
        <v>68.758402419896939</v>
      </c>
      <c r="Q72">
        <v>5.5430674264007598</v>
      </c>
      <c r="R72">
        <v>10.763273191593353</v>
      </c>
      <c r="S72">
        <v>6.7010968210361064</v>
      </c>
      <c r="T72">
        <v>0</v>
      </c>
      <c r="U72">
        <v>193.25347313237222</v>
      </c>
      <c r="V72">
        <v>5.1190591259640117</v>
      </c>
      <c r="W72">
        <v>11.789766831238778</v>
      </c>
      <c r="X72">
        <v>37.471502623577351</v>
      </c>
      <c r="Y72">
        <v>0</v>
      </c>
      <c r="Z72">
        <v>1.6646651999999995</v>
      </c>
      <c r="AA72">
        <v>0</v>
      </c>
      <c r="AB72">
        <v>0</v>
      </c>
      <c r="AC72">
        <v>0</v>
      </c>
      <c r="AD72">
        <v>4.6303691999999996</v>
      </c>
      <c r="AE72">
        <v>12.556885224</v>
      </c>
      <c r="AF72">
        <v>0</v>
      </c>
      <c r="AG72">
        <v>0</v>
      </c>
      <c r="AH72">
        <v>17.823865800000004</v>
      </c>
      <c r="AI72">
        <v>0</v>
      </c>
      <c r="AJ72">
        <v>0</v>
      </c>
      <c r="AK72">
        <v>12.891999999999999</v>
      </c>
      <c r="AL72">
        <v>8.8530000000000015</v>
      </c>
      <c r="AM72">
        <v>0</v>
      </c>
      <c r="AN72">
        <v>0</v>
      </c>
      <c r="AO72">
        <v>5.1526439999999996</v>
      </c>
      <c r="AP72">
        <v>2.928366</v>
      </c>
      <c r="AQ72">
        <v>0</v>
      </c>
      <c r="AR72">
        <v>2.80416</v>
      </c>
      <c r="AS72">
        <v>3.4168079999999996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21.277786598252121</v>
      </c>
      <c r="BB72">
        <f t="shared" si="1"/>
        <v>586.65896562607134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50.176424182531619</v>
      </c>
      <c r="L73">
        <v>65.25283483579247</v>
      </c>
      <c r="M73">
        <v>0</v>
      </c>
      <c r="N73">
        <v>30.002796543253201</v>
      </c>
      <c r="O73">
        <v>50.382291666666667</v>
      </c>
      <c r="P73">
        <v>68.758402419896939</v>
      </c>
      <c r="Q73">
        <v>5.5430674264007598</v>
      </c>
      <c r="R73">
        <v>10.763273191593353</v>
      </c>
      <c r="S73">
        <v>6.7010968210361064</v>
      </c>
      <c r="T73">
        <v>0</v>
      </c>
      <c r="U73">
        <v>193.25347313237222</v>
      </c>
      <c r="V73">
        <v>5.1190591259640117</v>
      </c>
      <c r="W73">
        <v>11.789766831238778</v>
      </c>
      <c r="X73">
        <v>37.471502623577351</v>
      </c>
      <c r="Y73">
        <v>0</v>
      </c>
      <c r="Z73">
        <v>1.6646651999999995</v>
      </c>
      <c r="AA73">
        <v>0</v>
      </c>
      <c r="AB73">
        <v>0</v>
      </c>
      <c r="AC73">
        <v>0</v>
      </c>
      <c r="AD73">
        <v>9.2822125759999992</v>
      </c>
      <c r="AE73">
        <v>12.556885224</v>
      </c>
      <c r="AF73">
        <v>0</v>
      </c>
      <c r="AG73">
        <v>0</v>
      </c>
      <c r="AH73">
        <v>17.823865800000004</v>
      </c>
      <c r="AI73">
        <v>0</v>
      </c>
      <c r="AJ73">
        <v>0</v>
      </c>
      <c r="AK73">
        <v>12.891999999999999</v>
      </c>
      <c r="AL73">
        <v>8.8530000000000015</v>
      </c>
      <c r="AM73">
        <v>0</v>
      </c>
      <c r="AN73">
        <v>0</v>
      </c>
      <c r="AO73">
        <v>5.1526439999999996</v>
      </c>
      <c r="AP73">
        <v>2.928366</v>
      </c>
      <c r="AQ73">
        <v>0</v>
      </c>
      <c r="AR73">
        <v>2.80416</v>
      </c>
      <c r="AS73">
        <v>3.4168079999999996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21.440601106252117</v>
      </c>
      <c r="BB73">
        <f t="shared" si="1"/>
        <v>591.14799449407133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50.176424182531619</v>
      </c>
      <c r="L74">
        <v>65.25283483579247</v>
      </c>
      <c r="M74">
        <v>0</v>
      </c>
      <c r="N74">
        <v>30.002796543253201</v>
      </c>
      <c r="O74">
        <v>50.382291666666667</v>
      </c>
      <c r="P74">
        <v>68.758402419896939</v>
      </c>
      <c r="Q74">
        <v>5.5430674264007598</v>
      </c>
      <c r="R74">
        <v>10.763273191593353</v>
      </c>
      <c r="S74">
        <v>6.7010968210361064</v>
      </c>
      <c r="T74">
        <v>0</v>
      </c>
      <c r="U74">
        <v>193.25347313237222</v>
      </c>
      <c r="V74">
        <v>5.1190591259640117</v>
      </c>
      <c r="W74">
        <v>11.789766831238778</v>
      </c>
      <c r="X74">
        <v>37.471502623577351</v>
      </c>
      <c r="Y74">
        <v>0</v>
      </c>
      <c r="Z74">
        <v>1.6646651999999995</v>
      </c>
      <c r="AA74">
        <v>0</v>
      </c>
      <c r="AB74">
        <v>0</v>
      </c>
      <c r="AC74">
        <v>2.4581713600000001</v>
      </c>
      <c r="AD74">
        <v>9.2822125759999992</v>
      </c>
      <c r="AE74">
        <v>12.556885224</v>
      </c>
      <c r="AF74">
        <v>0</v>
      </c>
      <c r="AG74">
        <v>0</v>
      </c>
      <c r="AH74">
        <v>17.823865800000004</v>
      </c>
      <c r="AI74">
        <v>0.80835500000000005</v>
      </c>
      <c r="AJ74">
        <v>0</v>
      </c>
      <c r="AK74">
        <v>12.891999999999999</v>
      </c>
      <c r="AL74">
        <v>8.8530000000000015</v>
      </c>
      <c r="AM74">
        <v>1.3406171428571427</v>
      </c>
      <c r="AN74">
        <v>0</v>
      </c>
      <c r="AO74">
        <v>5.1526439999999996</v>
      </c>
      <c r="AP74">
        <v>2.928366</v>
      </c>
      <c r="AQ74">
        <v>0</v>
      </c>
      <c r="AR74">
        <v>2.80416</v>
      </c>
      <c r="AS74">
        <v>3.4168079999999996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21.601851205045769</v>
      </c>
      <c r="BB74">
        <f t="shared" si="1"/>
        <v>595.59388789813477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50.176424182531619</v>
      </c>
      <c r="L75">
        <v>65.25283483579247</v>
      </c>
      <c r="M75">
        <v>0</v>
      </c>
      <c r="N75">
        <v>30.002796543253201</v>
      </c>
      <c r="O75">
        <v>50.382291666666667</v>
      </c>
      <c r="P75">
        <v>69.039731312755663</v>
      </c>
      <c r="Q75">
        <v>5.5430674264007598</v>
      </c>
      <c r="R75">
        <v>10.763273191593353</v>
      </c>
      <c r="S75">
        <v>6.7010968210361064</v>
      </c>
      <c r="T75">
        <v>0</v>
      </c>
      <c r="U75">
        <v>193.25347313237222</v>
      </c>
      <c r="V75">
        <v>5.1190591259640117</v>
      </c>
      <c r="W75">
        <v>11.789766831238778</v>
      </c>
      <c r="X75">
        <v>37.471502623577351</v>
      </c>
      <c r="Y75">
        <v>0</v>
      </c>
      <c r="Z75">
        <v>1.6646651999999995</v>
      </c>
      <c r="AA75">
        <v>0</v>
      </c>
      <c r="AB75">
        <v>0</v>
      </c>
      <c r="AC75">
        <v>2.4581713600000001</v>
      </c>
      <c r="AD75">
        <v>9.2822125759999992</v>
      </c>
      <c r="AE75">
        <v>12.556885224</v>
      </c>
      <c r="AF75">
        <v>0</v>
      </c>
      <c r="AG75">
        <v>0</v>
      </c>
      <c r="AH75">
        <v>17.823865800000004</v>
      </c>
      <c r="AI75">
        <v>0.97002599999999983</v>
      </c>
      <c r="AJ75">
        <v>0</v>
      </c>
      <c r="AK75">
        <v>12.891999999999999</v>
      </c>
      <c r="AL75">
        <v>8.8530000000000015</v>
      </c>
      <c r="AM75">
        <v>1.3406171428571427</v>
      </c>
      <c r="AN75">
        <v>0</v>
      </c>
      <c r="AO75">
        <v>5.1526439999999996</v>
      </c>
      <c r="AP75">
        <v>2.928366</v>
      </c>
      <c r="AQ75">
        <v>0</v>
      </c>
      <c r="AR75">
        <v>2.80416</v>
      </c>
      <c r="AS75">
        <v>3.4168079999999996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21.617356322083097</v>
      </c>
      <c r="BB75">
        <f t="shared" si="1"/>
        <v>596.02138267395617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50.176424182531619</v>
      </c>
      <c r="L76">
        <v>65.25283483579247</v>
      </c>
      <c r="M76">
        <v>0</v>
      </c>
      <c r="N76">
        <v>30.002796543253201</v>
      </c>
      <c r="O76">
        <v>50.382291666666667</v>
      </c>
      <c r="P76">
        <v>69.039731312755663</v>
      </c>
      <c r="Q76">
        <v>5.5430674264007598</v>
      </c>
      <c r="R76">
        <v>10.763273191593353</v>
      </c>
      <c r="S76">
        <v>6.7010968210361064</v>
      </c>
      <c r="T76">
        <v>0</v>
      </c>
      <c r="U76">
        <v>193.25347313237222</v>
      </c>
      <c r="V76">
        <v>5.1190591259640117</v>
      </c>
      <c r="W76">
        <v>11.789766831238778</v>
      </c>
      <c r="X76">
        <v>37.471502623577351</v>
      </c>
      <c r="Y76">
        <v>0</v>
      </c>
      <c r="Z76">
        <v>1.6646651999999995</v>
      </c>
      <c r="AA76">
        <v>3.5685374399999996</v>
      </c>
      <c r="AB76">
        <v>0</v>
      </c>
      <c r="AC76">
        <v>4.9163427199999994</v>
      </c>
      <c r="AD76">
        <v>9.2822125759999992</v>
      </c>
      <c r="AE76">
        <v>12.556885224</v>
      </c>
      <c r="AF76">
        <v>0</v>
      </c>
      <c r="AG76">
        <v>0</v>
      </c>
      <c r="AH76">
        <v>23.765154399999997</v>
      </c>
      <c r="AI76">
        <v>2.9100779999999999</v>
      </c>
      <c r="AJ76">
        <v>0</v>
      </c>
      <c r="AK76">
        <v>12.891999999999999</v>
      </c>
      <c r="AL76">
        <v>8.8530000000000015</v>
      </c>
      <c r="AM76">
        <v>1.3406171428571427</v>
      </c>
      <c r="AN76">
        <v>0</v>
      </c>
      <c r="AO76">
        <v>5.1526439999999996</v>
      </c>
      <c r="AP76">
        <v>2.928366</v>
      </c>
      <c r="AQ76">
        <v>0</v>
      </c>
      <c r="AR76">
        <v>2.80416</v>
      </c>
      <c r="AS76">
        <v>3.4168079999999996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22.104138432083097</v>
      </c>
      <c r="BB76">
        <f t="shared" si="1"/>
        <v>609.44264996395611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50.176424182531619</v>
      </c>
      <c r="L77">
        <v>65.25283483579247</v>
      </c>
      <c r="M77">
        <v>0</v>
      </c>
      <c r="N77">
        <v>30.002796543253201</v>
      </c>
      <c r="O77">
        <v>50.382291666666667</v>
      </c>
      <c r="P77">
        <v>69.039731312755663</v>
      </c>
      <c r="Q77">
        <v>5.5430674264007598</v>
      </c>
      <c r="R77">
        <v>10.763273191593353</v>
      </c>
      <c r="S77">
        <v>6.7010968210361064</v>
      </c>
      <c r="T77">
        <v>0</v>
      </c>
      <c r="U77">
        <v>193.25347313237222</v>
      </c>
      <c r="V77">
        <v>5.1190591259640117</v>
      </c>
      <c r="W77">
        <v>11.789766831238778</v>
      </c>
      <c r="X77">
        <v>37.471502623577351</v>
      </c>
      <c r="Y77">
        <v>0</v>
      </c>
      <c r="Z77">
        <v>1.6646651999999995</v>
      </c>
      <c r="AA77">
        <v>7.1370748799999983</v>
      </c>
      <c r="AB77">
        <v>3.3181035999999993</v>
      </c>
      <c r="AC77">
        <v>4.9163427199999994</v>
      </c>
      <c r="AD77">
        <v>9.2822125759999992</v>
      </c>
      <c r="AE77">
        <v>12.556885224</v>
      </c>
      <c r="AF77">
        <v>0</v>
      </c>
      <c r="AG77">
        <v>0</v>
      </c>
      <c r="AH77">
        <v>28.744291</v>
      </c>
      <c r="AI77">
        <v>12.416332799999999</v>
      </c>
      <c r="AJ77">
        <v>0</v>
      </c>
      <c r="AK77">
        <v>12.891999999999999</v>
      </c>
      <c r="AL77">
        <v>8.8530000000000015</v>
      </c>
      <c r="AM77">
        <v>2.6812342857142855</v>
      </c>
      <c r="AN77">
        <v>0</v>
      </c>
      <c r="AO77">
        <v>4.9286159999999999</v>
      </c>
      <c r="AP77">
        <v>2.928366</v>
      </c>
      <c r="AQ77">
        <v>0</v>
      </c>
      <c r="AR77">
        <v>13.459967999999998</v>
      </c>
      <c r="AS77">
        <v>3.4168079999999996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23.264193492876757</v>
      </c>
      <c r="BB77">
        <f t="shared" si="1"/>
        <v>641.42702448601949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50.176424182531619</v>
      </c>
      <c r="L78">
        <v>65.25283483579247</v>
      </c>
      <c r="M78">
        <v>0</v>
      </c>
      <c r="N78">
        <v>30.002796543253201</v>
      </c>
      <c r="O78">
        <v>50.382291666666667</v>
      </c>
      <c r="P78">
        <v>69.039731312755663</v>
      </c>
      <c r="Q78">
        <v>5.5430674264007598</v>
      </c>
      <c r="R78">
        <v>10.763273191593353</v>
      </c>
      <c r="S78">
        <v>6.7010968210361064</v>
      </c>
      <c r="T78">
        <v>0</v>
      </c>
      <c r="U78">
        <v>193.25347313237222</v>
      </c>
      <c r="V78">
        <v>5.1190591259640117</v>
      </c>
      <c r="W78">
        <v>11.789766831238778</v>
      </c>
      <c r="X78">
        <v>37.471502623577351</v>
      </c>
      <c r="Y78">
        <v>0</v>
      </c>
      <c r="Z78">
        <v>4.9939956000000008</v>
      </c>
      <c r="AA78">
        <v>10.70561232</v>
      </c>
      <c r="AB78">
        <v>10.035570480000001</v>
      </c>
      <c r="AC78">
        <v>7.3745140799999982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12.416332799999999</v>
      </c>
      <c r="AJ78">
        <v>0</v>
      </c>
      <c r="AK78">
        <v>12.891999999999999</v>
      </c>
      <c r="AL78">
        <v>14.755000000000004</v>
      </c>
      <c r="AM78">
        <v>3.9974765714285714</v>
      </c>
      <c r="AN78">
        <v>0</v>
      </c>
      <c r="AO78">
        <v>4.9286159999999999</v>
      </c>
      <c r="AP78">
        <v>2.928366</v>
      </c>
      <c r="AQ78">
        <v>0</v>
      </c>
      <c r="AR78">
        <v>13.459967999999998</v>
      </c>
      <c r="AS78">
        <v>3.4168079999999996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24.321024766337079</v>
      </c>
      <c r="BB78">
        <f t="shared" si="1"/>
        <v>670.56538217827369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50.176424182531619</v>
      </c>
      <c r="L79">
        <v>65.25283483579247</v>
      </c>
      <c r="M79">
        <v>0</v>
      </c>
      <c r="N79">
        <v>30.002796543253201</v>
      </c>
      <c r="O79">
        <v>50.382291666666667</v>
      </c>
      <c r="P79">
        <v>69.039731312755663</v>
      </c>
      <c r="Q79">
        <v>5.5430674264007598</v>
      </c>
      <c r="R79">
        <v>10.763273191593353</v>
      </c>
      <c r="S79">
        <v>6.7010968210361064</v>
      </c>
      <c r="T79">
        <v>0</v>
      </c>
      <c r="U79">
        <v>193.25347313237222</v>
      </c>
      <c r="V79">
        <v>5.1190591259640117</v>
      </c>
      <c r="W79">
        <v>11.789766831238778</v>
      </c>
      <c r="X79">
        <v>37.471502623577351</v>
      </c>
      <c r="Y79">
        <v>0</v>
      </c>
      <c r="Z79">
        <v>4.9939956000000008</v>
      </c>
      <c r="AA79">
        <v>10.70561232</v>
      </c>
      <c r="AB79">
        <v>10.035570480000001</v>
      </c>
      <c r="AC79">
        <v>7.3745140799999982</v>
      </c>
      <c r="AD79">
        <v>9.2822125759999992</v>
      </c>
      <c r="AE79">
        <v>12.556885224</v>
      </c>
      <c r="AF79">
        <v>0</v>
      </c>
      <c r="AG79">
        <v>0</v>
      </c>
      <c r="AH79">
        <v>35.6477316</v>
      </c>
      <c r="AI79">
        <v>12.416332799999999</v>
      </c>
      <c r="AJ79">
        <v>0</v>
      </c>
      <c r="AK79">
        <v>12.891999999999999</v>
      </c>
      <c r="AL79">
        <v>20.361900000000002</v>
      </c>
      <c r="AM79">
        <v>3.9974765714285714</v>
      </c>
      <c r="AN79">
        <v>0</v>
      </c>
      <c r="AO79">
        <v>4.7045879999999993</v>
      </c>
      <c r="AP79">
        <v>2.928366</v>
      </c>
      <c r="AQ79">
        <v>0</v>
      </c>
      <c r="AR79">
        <v>2.80416</v>
      </c>
      <c r="AS79">
        <v>3.4168079999999996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24.136472006337076</v>
      </c>
      <c r="BB79">
        <f t="shared" si="1"/>
        <v>665.47699893827371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50.176424182531619</v>
      </c>
      <c r="L80">
        <v>65.25283483579247</v>
      </c>
      <c r="M80">
        <v>0</v>
      </c>
      <c r="N80">
        <v>30.002796543253201</v>
      </c>
      <c r="O80">
        <v>50.382291666666667</v>
      </c>
      <c r="P80">
        <v>69.039731312755663</v>
      </c>
      <c r="Q80">
        <v>5.5430674264007598</v>
      </c>
      <c r="R80">
        <v>10.763273191593353</v>
      </c>
      <c r="S80">
        <v>6.7010968210361064</v>
      </c>
      <c r="T80">
        <v>0</v>
      </c>
      <c r="U80">
        <v>193.25347313237222</v>
      </c>
      <c r="V80">
        <v>5.1190591259640117</v>
      </c>
      <c r="W80">
        <v>11.789766831238778</v>
      </c>
      <c r="X80">
        <v>37.471502623577351</v>
      </c>
      <c r="Y80">
        <v>0</v>
      </c>
      <c r="Z80">
        <v>4.9939956000000008</v>
      </c>
      <c r="AA80">
        <v>10.70561232</v>
      </c>
      <c r="AB80">
        <v>10.035570480000001</v>
      </c>
      <c r="AC80">
        <v>7.3745140799999982</v>
      </c>
      <c r="AD80">
        <v>9.2822125759999992</v>
      </c>
      <c r="AE80">
        <v>12.556885224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20.361900000000002</v>
      </c>
      <c r="AM80">
        <v>3.9974765714285714</v>
      </c>
      <c r="AN80">
        <v>0</v>
      </c>
      <c r="AO80">
        <v>4.7045879999999993</v>
      </c>
      <c r="AP80">
        <v>2.928366</v>
      </c>
      <c r="AQ80">
        <v>0</v>
      </c>
      <c r="AR80">
        <v>2.80416</v>
      </c>
      <c r="AS80">
        <v>3.4168079999999996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24.136472006337076</v>
      </c>
      <c r="BB80">
        <f t="shared" si="1"/>
        <v>665.47699893827371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50.176424182531619</v>
      </c>
      <c r="L81">
        <v>65.25283483579247</v>
      </c>
      <c r="M81">
        <v>0</v>
      </c>
      <c r="N81">
        <v>30.002796543253201</v>
      </c>
      <c r="O81">
        <v>50.382291666666667</v>
      </c>
      <c r="P81">
        <v>69.039731312755663</v>
      </c>
      <c r="Q81">
        <v>5.5430674264007598</v>
      </c>
      <c r="R81">
        <v>10.763273191593353</v>
      </c>
      <c r="S81">
        <v>6.7010968210361064</v>
      </c>
      <c r="T81">
        <v>0</v>
      </c>
      <c r="U81">
        <v>193.25347313237222</v>
      </c>
      <c r="V81">
        <v>5.1190591259640117</v>
      </c>
      <c r="W81">
        <v>11.789766831238778</v>
      </c>
      <c r="X81">
        <v>37.471502623577351</v>
      </c>
      <c r="Y81">
        <v>0</v>
      </c>
      <c r="Z81">
        <v>4.9939956000000008</v>
      </c>
      <c r="AA81">
        <v>10.70561232</v>
      </c>
      <c r="AB81">
        <v>10.035570480000001</v>
      </c>
      <c r="AC81">
        <v>7.3745140799999982</v>
      </c>
      <c r="AD81">
        <v>9.2822125759999992</v>
      </c>
      <c r="AE81">
        <v>12.556885224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20.361900000000002</v>
      </c>
      <c r="AM81">
        <v>3.9974765714285714</v>
      </c>
      <c r="AN81">
        <v>0</v>
      </c>
      <c r="AO81">
        <v>4.7045879999999993</v>
      </c>
      <c r="AP81">
        <v>2.928366</v>
      </c>
      <c r="AQ81">
        <v>0</v>
      </c>
      <c r="AR81">
        <v>2.80416</v>
      </c>
      <c r="AS81">
        <v>3.4168079999999996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24.136472006337076</v>
      </c>
      <c r="BB81">
        <f t="shared" si="1"/>
        <v>665.47699893827371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50.176424182531619</v>
      </c>
      <c r="L82">
        <v>65.25283483579247</v>
      </c>
      <c r="M82">
        <v>0</v>
      </c>
      <c r="N82">
        <v>30.002796543253201</v>
      </c>
      <c r="O82">
        <v>50.382291666666667</v>
      </c>
      <c r="P82">
        <v>69.039731312755663</v>
      </c>
      <c r="Q82">
        <v>5.5430674264007598</v>
      </c>
      <c r="R82">
        <v>10.763273191593353</v>
      </c>
      <c r="S82">
        <v>6.7010968210361064</v>
      </c>
      <c r="T82">
        <v>0</v>
      </c>
      <c r="U82">
        <v>193.25347313237222</v>
      </c>
      <c r="V82">
        <v>5.1190591259640117</v>
      </c>
      <c r="W82">
        <v>11.789766831238778</v>
      </c>
      <c r="X82">
        <v>37.471502623577351</v>
      </c>
      <c r="Y82">
        <v>0</v>
      </c>
      <c r="Z82">
        <v>4.9939956000000008</v>
      </c>
      <c r="AA82">
        <v>10.70561232</v>
      </c>
      <c r="AB82">
        <v>10.035570480000001</v>
      </c>
      <c r="AC82">
        <v>7.3745140799999982</v>
      </c>
      <c r="AD82">
        <v>9.2822125759999992</v>
      </c>
      <c r="AE82">
        <v>12.556885224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20.361900000000002</v>
      </c>
      <c r="AM82">
        <v>3.9974765714285714</v>
      </c>
      <c r="AN82">
        <v>0</v>
      </c>
      <c r="AO82">
        <v>4.7045879999999993</v>
      </c>
      <c r="AP82">
        <v>2.928366</v>
      </c>
      <c r="AQ82">
        <v>0</v>
      </c>
      <c r="AR82">
        <v>2.80416</v>
      </c>
      <c r="AS82">
        <v>3.4168079999999996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24.136472006337076</v>
      </c>
      <c r="BB82">
        <f t="shared" si="1"/>
        <v>665.47699893827371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50.176424182531619</v>
      </c>
      <c r="L83">
        <v>65.25283483579247</v>
      </c>
      <c r="M83">
        <v>0</v>
      </c>
      <c r="N83">
        <v>30.002796543253201</v>
      </c>
      <c r="O83">
        <v>50.382291666666667</v>
      </c>
      <c r="P83">
        <v>69.039731312755663</v>
      </c>
      <c r="Q83">
        <v>5.5430674264007598</v>
      </c>
      <c r="R83">
        <v>10.763273191593353</v>
      </c>
      <c r="S83">
        <v>6.7010968210361064</v>
      </c>
      <c r="T83">
        <v>0</v>
      </c>
      <c r="U83">
        <v>193.25347313237222</v>
      </c>
      <c r="V83">
        <v>5.1190591259640117</v>
      </c>
      <c r="W83">
        <v>11.789766831238778</v>
      </c>
      <c r="X83">
        <v>37.471502623577351</v>
      </c>
      <c r="Y83">
        <v>0</v>
      </c>
      <c r="Z83">
        <v>4.9939956000000008</v>
      </c>
      <c r="AA83">
        <v>10.70561232</v>
      </c>
      <c r="AB83">
        <v>10.035570480000001</v>
      </c>
      <c r="AC83">
        <v>7.3745140799999982</v>
      </c>
      <c r="AD83">
        <v>9.2822125759999992</v>
      </c>
      <c r="AE83">
        <v>12.556885224</v>
      </c>
      <c r="AF83">
        <v>0</v>
      </c>
      <c r="AG83">
        <v>0</v>
      </c>
      <c r="AH83">
        <v>35.6477316</v>
      </c>
      <c r="AI83">
        <v>3.8801039999999993</v>
      </c>
      <c r="AJ83">
        <v>0</v>
      </c>
      <c r="AK83">
        <v>12.891999999999999</v>
      </c>
      <c r="AL83">
        <v>20.361900000000002</v>
      </c>
      <c r="AM83">
        <v>3.9974765714285714</v>
      </c>
      <c r="AN83">
        <v>0</v>
      </c>
      <c r="AO83">
        <v>4.7045879999999993</v>
      </c>
      <c r="AP83">
        <v>2.928366</v>
      </c>
      <c r="AQ83">
        <v>0</v>
      </c>
      <c r="AR83">
        <v>2.80416</v>
      </c>
      <c r="AS83">
        <v>2.9042868000000004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23.819765756337077</v>
      </c>
      <c r="BB83">
        <f t="shared" si="1"/>
        <v>656.74495518827371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50.176424182531619</v>
      </c>
      <c r="L84">
        <v>65.25283483579247</v>
      </c>
      <c r="M84">
        <v>0</v>
      </c>
      <c r="N84">
        <v>30.002796543253201</v>
      </c>
      <c r="O84">
        <v>50.382291666666667</v>
      </c>
      <c r="P84">
        <v>69.039731312755663</v>
      </c>
      <c r="Q84">
        <v>5.5430674264007598</v>
      </c>
      <c r="R84">
        <v>10.763273191593353</v>
      </c>
      <c r="S84">
        <v>6.7010968210361064</v>
      </c>
      <c r="T84">
        <v>0</v>
      </c>
      <c r="U84">
        <v>193.25347313237222</v>
      </c>
      <c r="V84">
        <v>5.1190591259640117</v>
      </c>
      <c r="W84">
        <v>11.789766831238778</v>
      </c>
      <c r="X84">
        <v>37.471502623577351</v>
      </c>
      <c r="Y84">
        <v>0</v>
      </c>
      <c r="Z84">
        <v>4.9939956000000008</v>
      </c>
      <c r="AA84">
        <v>10.70561232</v>
      </c>
      <c r="AB84">
        <v>10.035570480000001</v>
      </c>
      <c r="AC84">
        <v>7.3745140799999982</v>
      </c>
      <c r="AD84">
        <v>9.2822125759999992</v>
      </c>
      <c r="AE84">
        <v>12.556885224</v>
      </c>
      <c r="AF84">
        <v>0</v>
      </c>
      <c r="AG84">
        <v>0</v>
      </c>
      <c r="AH84">
        <v>35.6477316</v>
      </c>
      <c r="AI84">
        <v>3.5567619999999995</v>
      </c>
      <c r="AJ84">
        <v>0</v>
      </c>
      <c r="AK84">
        <v>12.891999999999999</v>
      </c>
      <c r="AL84">
        <v>20.361900000000002</v>
      </c>
      <c r="AM84">
        <v>3.9974765714285714</v>
      </c>
      <c r="AN84">
        <v>0</v>
      </c>
      <c r="AO84">
        <v>4.7045879999999993</v>
      </c>
      <c r="AP84">
        <v>2.928366</v>
      </c>
      <c r="AQ84">
        <v>0</v>
      </c>
      <c r="AR84">
        <v>2.80416</v>
      </c>
      <c r="AS84">
        <v>2.9042868000000004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23.808448786337074</v>
      </c>
      <c r="BB84">
        <f t="shared" si="1"/>
        <v>656.43293015827385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50.176424182531619</v>
      </c>
      <c r="L85">
        <v>65.25283483579247</v>
      </c>
      <c r="M85">
        <v>0</v>
      </c>
      <c r="N85">
        <v>30.002796543253201</v>
      </c>
      <c r="O85">
        <v>50.382291666666667</v>
      </c>
      <c r="P85">
        <v>69.039731312755663</v>
      </c>
      <c r="Q85">
        <v>5.5430674264007598</v>
      </c>
      <c r="R85">
        <v>10.763273191593353</v>
      </c>
      <c r="S85">
        <v>6.7010968210361064</v>
      </c>
      <c r="T85">
        <v>0</v>
      </c>
      <c r="U85">
        <v>193.25347313237222</v>
      </c>
      <c r="V85">
        <v>5.1190591259640117</v>
      </c>
      <c r="W85">
        <v>11.789766831238778</v>
      </c>
      <c r="X85">
        <v>37.471502623577351</v>
      </c>
      <c r="Y85">
        <v>0</v>
      </c>
      <c r="Z85">
        <v>4.9939956000000008</v>
      </c>
      <c r="AA85">
        <v>10.70561232</v>
      </c>
      <c r="AB85">
        <v>10.035570480000001</v>
      </c>
      <c r="AC85">
        <v>7.3745140799999982</v>
      </c>
      <c r="AD85">
        <v>9.2822125759999992</v>
      </c>
      <c r="AE85">
        <v>12.556885224</v>
      </c>
      <c r="AF85">
        <v>0</v>
      </c>
      <c r="AG85">
        <v>0</v>
      </c>
      <c r="AH85">
        <v>35.6477316</v>
      </c>
      <c r="AI85">
        <v>3.5567619999999995</v>
      </c>
      <c r="AJ85">
        <v>0</v>
      </c>
      <c r="AK85">
        <v>12.891999999999999</v>
      </c>
      <c r="AL85">
        <v>14.755000000000004</v>
      </c>
      <c r="AM85">
        <v>3.9974765714285714</v>
      </c>
      <c r="AN85">
        <v>0</v>
      </c>
      <c r="AO85">
        <v>4.7045879999999993</v>
      </c>
      <c r="AP85">
        <v>2.928366</v>
      </c>
      <c r="AQ85">
        <v>0</v>
      </c>
      <c r="AR85">
        <v>2.80416</v>
      </c>
      <c r="AS85">
        <v>2.9042868000000004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23.612207286337075</v>
      </c>
      <c r="BB85">
        <f t="shared" si="1"/>
        <v>651.02227165827389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50.176424182531619</v>
      </c>
      <c r="L86">
        <v>65.25283483579247</v>
      </c>
      <c r="M86">
        <v>0</v>
      </c>
      <c r="N86">
        <v>30.002796543253201</v>
      </c>
      <c r="O86">
        <v>50.382291666666667</v>
      </c>
      <c r="P86">
        <v>69.039731312755663</v>
      </c>
      <c r="Q86">
        <v>5.5430674264007598</v>
      </c>
      <c r="R86">
        <v>10.763273191593353</v>
      </c>
      <c r="S86">
        <v>6.7010968210361064</v>
      </c>
      <c r="T86">
        <v>0</v>
      </c>
      <c r="U86">
        <v>193.25347313237222</v>
      </c>
      <c r="V86">
        <v>5.1190591259640117</v>
      </c>
      <c r="W86">
        <v>11.789766831238778</v>
      </c>
      <c r="X86">
        <v>37.471502623577351</v>
      </c>
      <c r="Y86">
        <v>0</v>
      </c>
      <c r="Z86">
        <v>4.9939956000000008</v>
      </c>
      <c r="AA86">
        <v>10.70561232</v>
      </c>
      <c r="AB86">
        <v>10.035570480000001</v>
      </c>
      <c r="AC86">
        <v>7.3745140799999982</v>
      </c>
      <c r="AD86">
        <v>9.2822125759999992</v>
      </c>
      <c r="AE86">
        <v>12.556885224</v>
      </c>
      <c r="AF86">
        <v>0</v>
      </c>
      <c r="AG86">
        <v>0</v>
      </c>
      <c r="AH86">
        <v>35.6477316</v>
      </c>
      <c r="AI86">
        <v>3.5567619999999995</v>
      </c>
      <c r="AJ86">
        <v>0</v>
      </c>
      <c r="AK86">
        <v>12.891999999999999</v>
      </c>
      <c r="AL86">
        <v>8.8530000000000015</v>
      </c>
      <c r="AM86">
        <v>3.9974765714285714</v>
      </c>
      <c r="AN86">
        <v>0</v>
      </c>
      <c r="AO86">
        <v>4.7045879999999993</v>
      </c>
      <c r="AP86">
        <v>2.928366</v>
      </c>
      <c r="AQ86">
        <v>0</v>
      </c>
      <c r="AR86">
        <v>2.80416</v>
      </c>
      <c r="AS86">
        <v>2.9042868000000004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23.405637286337068</v>
      </c>
      <c r="BB86">
        <f t="shared" si="1"/>
        <v>645.32684165827379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50.176424182531619</v>
      </c>
      <c r="L87">
        <v>65.25283483579247</v>
      </c>
      <c r="M87">
        <v>0</v>
      </c>
      <c r="N87">
        <v>30.002796543253201</v>
      </c>
      <c r="O87">
        <v>50.382291666666667</v>
      </c>
      <c r="P87">
        <v>69.039731312755663</v>
      </c>
      <c r="Q87">
        <v>5.5430674264007598</v>
      </c>
      <c r="R87">
        <v>10.763273191593353</v>
      </c>
      <c r="S87">
        <v>6.7010968210361064</v>
      </c>
      <c r="T87">
        <v>0</v>
      </c>
      <c r="U87">
        <v>193.25347313237222</v>
      </c>
      <c r="V87">
        <v>5.1190591259640117</v>
      </c>
      <c r="W87">
        <v>11.789766831238778</v>
      </c>
      <c r="X87">
        <v>37.471502623577351</v>
      </c>
      <c r="Y87">
        <v>0</v>
      </c>
      <c r="Z87">
        <v>4.9939956000000008</v>
      </c>
      <c r="AA87">
        <v>10.70561232</v>
      </c>
      <c r="AB87">
        <v>10.035570480000001</v>
      </c>
      <c r="AC87">
        <v>7.3745140799999982</v>
      </c>
      <c r="AD87">
        <v>9.2822125759999992</v>
      </c>
      <c r="AE87">
        <v>12.556885224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12.891999999999999</v>
      </c>
      <c r="AL87">
        <v>8.8530000000000015</v>
      </c>
      <c r="AM87">
        <v>3.9974765714285714</v>
      </c>
      <c r="AN87">
        <v>0</v>
      </c>
      <c r="AO87">
        <v>4.7045879999999993</v>
      </c>
      <c r="AP87">
        <v>2.928366</v>
      </c>
      <c r="AQ87">
        <v>0</v>
      </c>
      <c r="AR87">
        <v>2.80416</v>
      </c>
      <c r="AS87">
        <v>3.4168079999999996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23.423575528337068</v>
      </c>
      <c r="BB87">
        <f t="shared" si="1"/>
        <v>645.8214246162737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50.176424182531619</v>
      </c>
      <c r="L88">
        <v>65.25283483579247</v>
      </c>
      <c r="M88">
        <v>0</v>
      </c>
      <c r="N88">
        <v>30.002796543253201</v>
      </c>
      <c r="O88">
        <v>50.382291666666667</v>
      </c>
      <c r="P88">
        <v>69.039731312755663</v>
      </c>
      <c r="Q88">
        <v>5.5430674264007598</v>
      </c>
      <c r="R88">
        <v>10.763273191593353</v>
      </c>
      <c r="S88">
        <v>6.7010968210361064</v>
      </c>
      <c r="T88">
        <v>0</v>
      </c>
      <c r="U88">
        <v>193.25347313237222</v>
      </c>
      <c r="V88">
        <v>5.1190591259640117</v>
      </c>
      <c r="W88">
        <v>11.789766831238778</v>
      </c>
      <c r="X88">
        <v>37.471502623577351</v>
      </c>
      <c r="Y88">
        <v>0</v>
      </c>
      <c r="Z88">
        <v>4.9939956000000008</v>
      </c>
      <c r="AA88">
        <v>10.70561232</v>
      </c>
      <c r="AB88">
        <v>10.035570480000001</v>
      </c>
      <c r="AC88">
        <v>7.3745140799999982</v>
      </c>
      <c r="AD88">
        <v>9.2822125759999992</v>
      </c>
      <c r="AE88">
        <v>12.556885224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12.891999999999999</v>
      </c>
      <c r="AL88">
        <v>8.8530000000000015</v>
      </c>
      <c r="AM88">
        <v>3.9974765714285714</v>
      </c>
      <c r="AN88">
        <v>0</v>
      </c>
      <c r="AO88">
        <v>4.7045879999999993</v>
      </c>
      <c r="AP88">
        <v>2.928366</v>
      </c>
      <c r="AQ88">
        <v>0</v>
      </c>
      <c r="AR88">
        <v>2.80416</v>
      </c>
      <c r="AS88">
        <v>3.4168079999999996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23.423575528337068</v>
      </c>
      <c r="BB88">
        <f t="shared" si="1"/>
        <v>645.8214246162737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50.176424182531619</v>
      </c>
      <c r="L89">
        <v>65.25283483579247</v>
      </c>
      <c r="M89">
        <v>0</v>
      </c>
      <c r="N89">
        <v>30.002796543253201</v>
      </c>
      <c r="O89">
        <v>50.382291666666667</v>
      </c>
      <c r="P89">
        <v>69.039731312755663</v>
      </c>
      <c r="Q89">
        <v>5.5430674264007598</v>
      </c>
      <c r="R89">
        <v>10.763273191593353</v>
      </c>
      <c r="S89">
        <v>6.7010968210361064</v>
      </c>
      <c r="T89">
        <v>0</v>
      </c>
      <c r="U89">
        <v>193.25347313237222</v>
      </c>
      <c r="V89">
        <v>5.1190591259640117</v>
      </c>
      <c r="W89">
        <v>11.789766831238778</v>
      </c>
      <c r="X89">
        <v>37.471502623577351</v>
      </c>
      <c r="Y89">
        <v>0</v>
      </c>
      <c r="Z89">
        <v>4.9939956000000008</v>
      </c>
      <c r="AA89">
        <v>10.70561232</v>
      </c>
      <c r="AB89">
        <v>10.035570480000001</v>
      </c>
      <c r="AC89">
        <v>7.3745140799999982</v>
      </c>
      <c r="AD89">
        <v>9.2822125759999992</v>
      </c>
      <c r="AE89">
        <v>12.556885224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12.891999999999999</v>
      </c>
      <c r="AL89">
        <v>8.8530000000000015</v>
      </c>
      <c r="AM89">
        <v>3.9974765714285714</v>
      </c>
      <c r="AN89">
        <v>0</v>
      </c>
      <c r="AO89">
        <v>4.7045879999999993</v>
      </c>
      <c r="AP89">
        <v>2.928366</v>
      </c>
      <c r="AQ89">
        <v>0</v>
      </c>
      <c r="AR89">
        <v>2.80416</v>
      </c>
      <c r="AS89">
        <v>2.9042868000000004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23.405637286337068</v>
      </c>
      <c r="BB89">
        <f t="shared" si="1"/>
        <v>645.32684165827379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50.176424182531619</v>
      </c>
      <c r="L90">
        <v>65.25283483579247</v>
      </c>
      <c r="M90">
        <v>0</v>
      </c>
      <c r="N90">
        <v>30.002796543253201</v>
      </c>
      <c r="O90">
        <v>50.382291666666667</v>
      </c>
      <c r="P90">
        <v>69.039731312755663</v>
      </c>
      <c r="Q90">
        <v>5.5430674264007598</v>
      </c>
      <c r="R90">
        <v>10.763273191593353</v>
      </c>
      <c r="S90">
        <v>6.7010968210361064</v>
      </c>
      <c r="T90">
        <v>0</v>
      </c>
      <c r="U90">
        <v>193.25347313237222</v>
      </c>
      <c r="V90">
        <v>5.1190591259640117</v>
      </c>
      <c r="W90">
        <v>11.789766831238778</v>
      </c>
      <c r="X90">
        <v>37.471502623577351</v>
      </c>
      <c r="Y90">
        <v>0</v>
      </c>
      <c r="Z90">
        <v>1.6646651999999995</v>
      </c>
      <c r="AA90">
        <v>7.1370748799999983</v>
      </c>
      <c r="AB90">
        <v>10.035570480000001</v>
      </c>
      <c r="AC90">
        <v>7.3745140799999982</v>
      </c>
      <c r="AD90">
        <v>6.945553799999999</v>
      </c>
      <c r="AE90">
        <v>12.556885224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12.891999999999999</v>
      </c>
      <c r="AL90">
        <v>8.8530000000000015</v>
      </c>
      <c r="AM90">
        <v>2.6812342857142855</v>
      </c>
      <c r="AN90">
        <v>0</v>
      </c>
      <c r="AO90">
        <v>4.7045879999999993</v>
      </c>
      <c r="AP90">
        <v>2.928366</v>
      </c>
      <c r="AQ90">
        <v>0</v>
      </c>
      <c r="AR90">
        <v>2.80416</v>
      </c>
      <c r="AS90">
        <v>2.9042868000000004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23.036360318876746</v>
      </c>
      <c r="BB90">
        <f t="shared" si="1"/>
        <v>635.14534972401975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50.176424182531619</v>
      </c>
      <c r="L91">
        <v>65.25283483579247</v>
      </c>
      <c r="M91">
        <v>0</v>
      </c>
      <c r="N91">
        <v>30.002796543253201</v>
      </c>
      <c r="O91">
        <v>50.382291666666667</v>
      </c>
      <c r="P91">
        <v>69.039731312755663</v>
      </c>
      <c r="Q91">
        <v>5.5430674264007598</v>
      </c>
      <c r="R91">
        <v>10.763273191593353</v>
      </c>
      <c r="S91">
        <v>6.7010968210361064</v>
      </c>
      <c r="T91">
        <v>0</v>
      </c>
      <c r="U91">
        <v>193.25347313237222</v>
      </c>
      <c r="V91">
        <v>5.1190591259640117</v>
      </c>
      <c r="W91">
        <v>11.789766831238778</v>
      </c>
      <c r="X91">
        <v>37.471502623577351</v>
      </c>
      <c r="Y91">
        <v>0</v>
      </c>
      <c r="Z91">
        <v>1.6646651999999995</v>
      </c>
      <c r="AA91">
        <v>3.5316160000000005</v>
      </c>
      <c r="AB91">
        <v>10.035570480000001</v>
      </c>
      <c r="AC91">
        <v>7.3745140799999982</v>
      </c>
      <c r="AD91">
        <v>6.945553799999999</v>
      </c>
      <c r="AE91">
        <v>12.556885224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8.8530000000000015</v>
      </c>
      <c r="AM91">
        <v>2.6812342857142855</v>
      </c>
      <c r="AN91">
        <v>0</v>
      </c>
      <c r="AO91">
        <v>4.7045879999999993</v>
      </c>
      <c r="AP91">
        <v>2.928366</v>
      </c>
      <c r="AQ91">
        <v>0</v>
      </c>
      <c r="AR91">
        <v>13.459967999999998</v>
      </c>
      <c r="AS91">
        <v>2.9042868000000004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23.283122588876751</v>
      </c>
      <c r="BB91">
        <f t="shared" si="1"/>
        <v>641.94893657401974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50.176424182531619</v>
      </c>
      <c r="L92">
        <v>65.25283483579247</v>
      </c>
      <c r="M92">
        <v>0</v>
      </c>
      <c r="N92">
        <v>30.002796543253201</v>
      </c>
      <c r="O92">
        <v>50.382291666666667</v>
      </c>
      <c r="P92">
        <v>69.039731312755663</v>
      </c>
      <c r="Q92">
        <v>5.5430674264007598</v>
      </c>
      <c r="R92">
        <v>10.763273191593353</v>
      </c>
      <c r="S92">
        <v>6.7010968210361064</v>
      </c>
      <c r="T92">
        <v>0</v>
      </c>
      <c r="U92">
        <v>193.25347313237222</v>
      </c>
      <c r="V92">
        <v>5.1190591259640117</v>
      </c>
      <c r="W92">
        <v>11.789766831238778</v>
      </c>
      <c r="X92">
        <v>37.471502623577351</v>
      </c>
      <c r="Y92">
        <v>0</v>
      </c>
      <c r="Z92">
        <v>1.6646651999999995</v>
      </c>
      <c r="AA92">
        <v>0</v>
      </c>
      <c r="AB92">
        <v>10.035570480000001</v>
      </c>
      <c r="AC92">
        <v>7.3745140799999982</v>
      </c>
      <c r="AD92">
        <v>6.945553799999999</v>
      </c>
      <c r="AE92">
        <v>12.556885224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8.8530000000000015</v>
      </c>
      <c r="AM92">
        <v>2.6812342857142855</v>
      </c>
      <c r="AN92">
        <v>0</v>
      </c>
      <c r="AO92">
        <v>4.7045879999999993</v>
      </c>
      <c r="AP92">
        <v>2.928366</v>
      </c>
      <c r="AQ92">
        <v>0</v>
      </c>
      <c r="AR92">
        <v>13.459967999999998</v>
      </c>
      <c r="AS92">
        <v>2.9042868000000004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23.159516028876752</v>
      </c>
      <c r="BB92">
        <f t="shared" si="1"/>
        <v>638.54092713401974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50.176424182531619</v>
      </c>
      <c r="L93">
        <v>65.25283483579247</v>
      </c>
      <c r="M93">
        <v>0</v>
      </c>
      <c r="N93">
        <v>30.002796543253201</v>
      </c>
      <c r="O93">
        <v>50.382291666666667</v>
      </c>
      <c r="P93">
        <v>69.039731312755663</v>
      </c>
      <c r="Q93">
        <v>5.5430674264007598</v>
      </c>
      <c r="R93">
        <v>10.763273191593353</v>
      </c>
      <c r="S93">
        <v>6.7010968210361064</v>
      </c>
      <c r="T93">
        <v>0</v>
      </c>
      <c r="U93">
        <v>193.25347313237222</v>
      </c>
      <c r="V93">
        <v>5.1190591259640117</v>
      </c>
      <c r="W93">
        <v>11.789766831238778</v>
      </c>
      <c r="X93">
        <v>37.471502623577351</v>
      </c>
      <c r="Y93">
        <v>0</v>
      </c>
      <c r="Z93">
        <v>1.6646651999999995</v>
      </c>
      <c r="AA93">
        <v>0</v>
      </c>
      <c r="AB93">
        <v>10.035570480000001</v>
      </c>
      <c r="AC93">
        <v>7.3745140799999982</v>
      </c>
      <c r="AD93">
        <v>6.945553799999999</v>
      </c>
      <c r="AE93">
        <v>12.556885224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12.891999999999999</v>
      </c>
      <c r="AL93">
        <v>8.8530000000000015</v>
      </c>
      <c r="AM93">
        <v>1.2492114285714286</v>
      </c>
      <c r="AN93">
        <v>0</v>
      </c>
      <c r="AO93">
        <v>4.7045879999999993</v>
      </c>
      <c r="AP93">
        <v>2.928366</v>
      </c>
      <c r="AQ93">
        <v>0</v>
      </c>
      <c r="AR93">
        <v>2.80416</v>
      </c>
      <c r="AS93">
        <v>2.9042868000000004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22.640247741987857</v>
      </c>
      <c r="BB93">
        <f t="shared" si="1"/>
        <v>624.22395756376579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50.176424182531619</v>
      </c>
      <c r="L94">
        <v>65.25283483579247</v>
      </c>
      <c r="M94">
        <v>0</v>
      </c>
      <c r="N94">
        <v>30.002796543253201</v>
      </c>
      <c r="O94">
        <v>50.382291666666667</v>
      </c>
      <c r="P94">
        <v>69.039731312755663</v>
      </c>
      <c r="Q94">
        <v>5.5430674264007598</v>
      </c>
      <c r="R94">
        <v>10.763273191593353</v>
      </c>
      <c r="S94">
        <v>6.7010968210361064</v>
      </c>
      <c r="T94">
        <v>0</v>
      </c>
      <c r="U94">
        <v>193.25347313237222</v>
      </c>
      <c r="V94">
        <v>5.1190591259640117</v>
      </c>
      <c r="W94">
        <v>11.789766831238778</v>
      </c>
      <c r="X94">
        <v>37.471502623577351</v>
      </c>
      <c r="Y94">
        <v>0</v>
      </c>
      <c r="Z94">
        <v>1.6646651999999995</v>
      </c>
      <c r="AA94">
        <v>0</v>
      </c>
      <c r="AB94">
        <v>6.6903803199999992</v>
      </c>
      <c r="AC94">
        <v>4.9163427199999994</v>
      </c>
      <c r="AD94">
        <v>6.945553799999999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12.891999999999999</v>
      </c>
      <c r="AL94">
        <v>8.8530000000000015</v>
      </c>
      <c r="AM94">
        <v>1.2492114285714286</v>
      </c>
      <c r="AN94">
        <v>0</v>
      </c>
      <c r="AO94">
        <v>4.7045879999999993</v>
      </c>
      <c r="AP94">
        <v>2.928366</v>
      </c>
      <c r="AQ94">
        <v>0</v>
      </c>
      <c r="AR94">
        <v>2.80416</v>
      </c>
      <c r="AS94">
        <v>2.9042868000000004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22.40883773998786</v>
      </c>
      <c r="BB94">
        <f t="shared" si="1"/>
        <v>617.84365104576568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50.176424182531619</v>
      </c>
      <c r="L95">
        <v>65.25283483579247</v>
      </c>
      <c r="M95">
        <v>0</v>
      </c>
      <c r="N95">
        <v>30.002796543253201</v>
      </c>
      <c r="O95">
        <v>50.382291666666667</v>
      </c>
      <c r="P95">
        <v>69.039731312755663</v>
      </c>
      <c r="Q95">
        <v>5.5430674264007598</v>
      </c>
      <c r="R95">
        <v>10.763273191593353</v>
      </c>
      <c r="S95">
        <v>6.7010968210361064</v>
      </c>
      <c r="T95">
        <v>0</v>
      </c>
      <c r="U95">
        <v>193.25347313237222</v>
      </c>
      <c r="V95">
        <v>5.1190591259640117</v>
      </c>
      <c r="W95">
        <v>11.789766831238778</v>
      </c>
      <c r="X95">
        <v>37.471502623577351</v>
      </c>
      <c r="Y95">
        <v>0</v>
      </c>
      <c r="Z95">
        <v>1.6646651999999995</v>
      </c>
      <c r="AA95">
        <v>0</v>
      </c>
      <c r="AB95">
        <v>6.6903803199999992</v>
      </c>
      <c r="AC95">
        <v>4.9163427199999994</v>
      </c>
      <c r="AD95">
        <v>6.945553799999999</v>
      </c>
      <c r="AE95">
        <v>12.556885224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12.891999999999999</v>
      </c>
      <c r="AL95">
        <v>8.8530000000000015</v>
      </c>
      <c r="AM95">
        <v>1.2492114285714286</v>
      </c>
      <c r="AN95">
        <v>0</v>
      </c>
      <c r="AO95">
        <v>4.7045879999999993</v>
      </c>
      <c r="AP95">
        <v>2.928366</v>
      </c>
      <c r="AQ95">
        <v>0</v>
      </c>
      <c r="AR95">
        <v>2.80416</v>
      </c>
      <c r="AS95">
        <v>2.9042868000000004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22.200892765987859</v>
      </c>
      <c r="BB95">
        <f t="shared" si="1"/>
        <v>612.11030741976572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50.176424182531619</v>
      </c>
      <c r="L96">
        <v>65.25283483579247</v>
      </c>
      <c r="M96">
        <v>0</v>
      </c>
      <c r="N96">
        <v>30.002796543253201</v>
      </c>
      <c r="O96">
        <v>50.382291666666667</v>
      </c>
      <c r="P96">
        <v>69.039731312755663</v>
      </c>
      <c r="Q96">
        <v>5.5430674264007598</v>
      </c>
      <c r="R96">
        <v>10.763273191593353</v>
      </c>
      <c r="S96">
        <v>6.7010968210361064</v>
      </c>
      <c r="T96">
        <v>0</v>
      </c>
      <c r="U96">
        <v>194.9451911513622</v>
      </c>
      <c r="V96">
        <v>5.1190591259640117</v>
      </c>
      <c r="W96">
        <v>11.789766831238778</v>
      </c>
      <c r="X96">
        <v>37.471502623577351</v>
      </c>
      <c r="Y96">
        <v>0</v>
      </c>
      <c r="Z96">
        <v>1.6646651999999995</v>
      </c>
      <c r="AA96">
        <v>0</v>
      </c>
      <c r="AB96">
        <v>6.6903803199999992</v>
      </c>
      <c r="AC96">
        <v>4.9163427199999994</v>
      </c>
      <c r="AD96">
        <v>6.945553799999999</v>
      </c>
      <c r="AE96">
        <v>12.556885224</v>
      </c>
      <c r="AF96">
        <v>0</v>
      </c>
      <c r="AG96">
        <v>0</v>
      </c>
      <c r="AH96">
        <v>29.706443</v>
      </c>
      <c r="AI96">
        <v>0</v>
      </c>
      <c r="AJ96">
        <v>0</v>
      </c>
      <c r="AK96">
        <v>12.891999999999999</v>
      </c>
      <c r="AL96">
        <v>8.8530000000000015</v>
      </c>
      <c r="AM96">
        <v>1.2492114285714286</v>
      </c>
      <c r="AN96">
        <v>0</v>
      </c>
      <c r="AO96">
        <v>4.7045879999999993</v>
      </c>
      <c r="AP96">
        <v>2.928366</v>
      </c>
      <c r="AQ96">
        <v>0</v>
      </c>
      <c r="AR96">
        <v>2.80416</v>
      </c>
      <c r="AS96">
        <v>2.9042868000000004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22.260102896652555</v>
      </c>
      <c r="BB96">
        <f t="shared" si="1"/>
        <v>613.74281530809094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50.176424182531619</v>
      </c>
      <c r="L97">
        <v>65.25283483579247</v>
      </c>
      <c r="M97">
        <v>0</v>
      </c>
      <c r="N97">
        <v>30.002796543253201</v>
      </c>
      <c r="O97">
        <v>50.382291666666667</v>
      </c>
      <c r="P97">
        <v>69.039731312755663</v>
      </c>
      <c r="Q97">
        <v>5.5430674264007598</v>
      </c>
      <c r="R97">
        <v>10.763273191593353</v>
      </c>
      <c r="S97">
        <v>6.7010968210361064</v>
      </c>
      <c r="T97">
        <v>0</v>
      </c>
      <c r="U97">
        <v>196.39106886260637</v>
      </c>
      <c r="V97">
        <v>5.1190591259640117</v>
      </c>
      <c r="W97">
        <v>11.789766831238778</v>
      </c>
      <c r="X97">
        <v>37.471502623577351</v>
      </c>
      <c r="Y97">
        <v>0</v>
      </c>
      <c r="Z97">
        <v>1.6646651999999995</v>
      </c>
      <c r="AA97">
        <v>0</v>
      </c>
      <c r="AB97">
        <v>6.6903803199999992</v>
      </c>
      <c r="AC97">
        <v>4.9163427199999994</v>
      </c>
      <c r="AD97">
        <v>6.945553799999999</v>
      </c>
      <c r="AE97">
        <v>12.556885224</v>
      </c>
      <c r="AF97">
        <v>0</v>
      </c>
      <c r="AG97">
        <v>0</v>
      </c>
      <c r="AH97">
        <v>29.706443</v>
      </c>
      <c r="AI97">
        <v>0</v>
      </c>
      <c r="AJ97">
        <v>0</v>
      </c>
      <c r="AK97">
        <v>12.891999999999999</v>
      </c>
      <c r="AL97">
        <v>8.8530000000000015</v>
      </c>
      <c r="AM97">
        <v>1.2492114285714286</v>
      </c>
      <c r="AN97">
        <v>0</v>
      </c>
      <c r="AO97">
        <v>4.7045879999999993</v>
      </c>
      <c r="AP97">
        <v>2.928366</v>
      </c>
      <c r="AQ97">
        <v>0</v>
      </c>
      <c r="AR97">
        <v>2.80416</v>
      </c>
      <c r="AS97">
        <v>2.9042868000000004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22.31070861654608</v>
      </c>
      <c r="BB97">
        <f t="shared" si="1"/>
        <v>615.13808729944162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50.176424182531619</v>
      </c>
      <c r="L98">
        <v>65.25283483579247</v>
      </c>
      <c r="M98">
        <v>0</v>
      </c>
      <c r="N98">
        <v>30.002796543253201</v>
      </c>
      <c r="O98">
        <v>50.382291666666667</v>
      </c>
      <c r="P98">
        <v>69.039731312755663</v>
      </c>
      <c r="Q98">
        <v>5.5430674264007598</v>
      </c>
      <c r="R98">
        <v>10.763273191593353</v>
      </c>
      <c r="S98">
        <v>6.7010968210361064</v>
      </c>
      <c r="T98">
        <v>0</v>
      </c>
      <c r="U98">
        <v>196.39106886260637</v>
      </c>
      <c r="V98">
        <v>5.1190591259640117</v>
      </c>
      <c r="W98">
        <v>11.789766831238778</v>
      </c>
      <c r="X98">
        <v>37.471502623577351</v>
      </c>
      <c r="Y98">
        <v>0</v>
      </c>
      <c r="Z98">
        <v>1.6646651999999995</v>
      </c>
      <c r="AA98">
        <v>0</v>
      </c>
      <c r="AB98">
        <v>6.6903803199999992</v>
      </c>
      <c r="AC98">
        <v>4.9163427199999994</v>
      </c>
      <c r="AD98">
        <v>6.945553799999999</v>
      </c>
      <c r="AE98">
        <v>12.556885224</v>
      </c>
      <c r="AF98">
        <v>0</v>
      </c>
      <c r="AG98">
        <v>0</v>
      </c>
      <c r="AH98">
        <v>29.706443</v>
      </c>
      <c r="AI98">
        <v>0</v>
      </c>
      <c r="AJ98">
        <v>0</v>
      </c>
      <c r="AK98">
        <v>12.891999999999999</v>
      </c>
      <c r="AL98">
        <v>8.8530000000000015</v>
      </c>
      <c r="AM98">
        <v>1.2492114285714286</v>
      </c>
      <c r="AN98">
        <v>0</v>
      </c>
      <c r="AO98">
        <v>4.7045879999999993</v>
      </c>
      <c r="AP98">
        <v>2.928366</v>
      </c>
      <c r="AQ98">
        <v>0</v>
      </c>
      <c r="AR98">
        <v>2.80416</v>
      </c>
      <c r="AS98">
        <v>2.9042868000000004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22.31070861654608</v>
      </c>
      <c r="BB98">
        <f t="shared" si="1"/>
        <v>615.13808729944162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0.98011775302660797</v>
      </c>
      <c r="L99">
        <f t="shared" si="2"/>
        <v>0.93787062712724023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1.6329371060822104</v>
      </c>
      <c r="Q99">
        <f t="shared" si="2"/>
        <v>0.11261081483916807</v>
      </c>
      <c r="R99">
        <f t="shared" si="2"/>
        <v>0.2232971377406493</v>
      </c>
      <c r="S99">
        <f t="shared" si="2"/>
        <v>0.13959820262555678</v>
      </c>
      <c r="T99">
        <f t="shared" si="2"/>
        <v>0</v>
      </c>
      <c r="U99">
        <f t="shared" si="2"/>
        <v>4.6400750825467965</v>
      </c>
      <c r="V99">
        <f t="shared" si="2"/>
        <v>0.10708484365505944</v>
      </c>
      <c r="W99">
        <f t="shared" si="2"/>
        <v>0.27301961892154702</v>
      </c>
      <c r="X99">
        <f t="shared" si="2"/>
        <v>0.8993160629658552</v>
      </c>
      <c r="Y99">
        <f t="shared" si="2"/>
        <v>0</v>
      </c>
      <c r="Z99">
        <f t="shared" si="2"/>
        <v>5.9616136800000039E-2</v>
      </c>
      <c r="AA99">
        <f t="shared" si="2"/>
        <v>0.14848559076000009</v>
      </c>
      <c r="AB99">
        <f t="shared" si="2"/>
        <v>4.9334783220000004E-2</v>
      </c>
      <c r="AC99">
        <f t="shared" si="2"/>
        <v>3.9330741759999982E-2</v>
      </c>
      <c r="AD99">
        <f t="shared" si="2"/>
        <v>0.16510185343800007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0.55787376995000049</v>
      </c>
      <c r="AI99">
        <f t="shared" si="2"/>
        <v>6.1540066149999982E-2</v>
      </c>
      <c r="AJ99">
        <f t="shared" si="2"/>
        <v>0</v>
      </c>
      <c r="AK99">
        <f t="shared" si="2"/>
        <v>0.30940800000000068</v>
      </c>
      <c r="AL99">
        <f t="shared" si="2"/>
        <v>0.25297447499999959</v>
      </c>
      <c r="AM99">
        <f t="shared" si="2"/>
        <v>4.061155885714287E-2</v>
      </c>
      <c r="AN99">
        <f t="shared" si="2"/>
        <v>0</v>
      </c>
      <c r="AO99">
        <f t="shared" si="2"/>
        <v>0.12508230000000006</v>
      </c>
      <c r="AP99">
        <f t="shared" si="2"/>
        <v>7.135451820000005E-2</v>
      </c>
      <c r="AQ99">
        <f t="shared" si="2"/>
        <v>0</v>
      </c>
      <c r="AR99">
        <f t="shared" si="2"/>
        <v>0.10866120000000019</v>
      </c>
      <c r="AS99">
        <f t="shared" si="2"/>
        <v>8.8204898520000061E-2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0.49889401391426486</v>
      </c>
      <c r="BB99">
        <f t="shared" si="1"/>
        <v>13.75522049068565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2.9533301173276452</v>
      </c>
      <c r="L3">
        <v>460.92521732508322</v>
      </c>
      <c r="M3">
        <v>14.113989637305698</v>
      </c>
      <c r="N3">
        <v>36.241720038603262</v>
      </c>
      <c r="O3">
        <v>0</v>
      </c>
      <c r="P3">
        <v>42.737070594361377</v>
      </c>
      <c r="Q3">
        <v>6.6931244064577404</v>
      </c>
      <c r="R3">
        <v>13.011233040078199</v>
      </c>
      <c r="S3">
        <v>8.0993164050235471</v>
      </c>
      <c r="T3">
        <v>0</v>
      </c>
      <c r="U3">
        <v>42.447781314360611</v>
      </c>
      <c r="V3">
        <v>4.3734545454545453</v>
      </c>
      <c r="W3">
        <v>13.037175609756098</v>
      </c>
      <c r="X3">
        <v>45.25528521060221</v>
      </c>
      <c r="Y3">
        <v>0</v>
      </c>
      <c r="Z3">
        <v>4.021411679999999</v>
      </c>
      <c r="AA3">
        <v>13.088087999999999</v>
      </c>
      <c r="AB3">
        <v>0</v>
      </c>
      <c r="AC3">
        <v>0</v>
      </c>
      <c r="AD3">
        <v>8.3893539599999993</v>
      </c>
      <c r="AE3">
        <v>15.1671353808</v>
      </c>
      <c r="AF3">
        <v>8.7725000000000009</v>
      </c>
      <c r="AG3">
        <v>5.8651569599999993</v>
      </c>
      <c r="AH3">
        <v>35.881640600000004</v>
      </c>
      <c r="AI3">
        <v>0</v>
      </c>
      <c r="AJ3">
        <v>0</v>
      </c>
      <c r="AK3">
        <v>15.571999999999997</v>
      </c>
      <c r="AL3">
        <v>0</v>
      </c>
      <c r="AM3">
        <v>4.8294513828571421</v>
      </c>
      <c r="AN3">
        <v>0.78432999999999986</v>
      </c>
      <c r="AO3">
        <v>6.5845415999999997</v>
      </c>
      <c r="AP3">
        <v>3.9694090799999997</v>
      </c>
      <c r="AQ3">
        <v>14.323530000000002</v>
      </c>
      <c r="AR3">
        <v>16.257945599999996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29.864062591835875</v>
      </c>
      <c r="BB3">
        <f>SUM(B3:AZ3)-BA3</f>
        <v>823.39483580023534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2.9533301173276452</v>
      </c>
      <c r="L4">
        <v>460.92521732508322</v>
      </c>
      <c r="M4">
        <v>14.113989637305698</v>
      </c>
      <c r="N4">
        <v>36.241720038603262</v>
      </c>
      <c r="O4">
        <v>0</v>
      </c>
      <c r="P4">
        <v>42.737070594361377</v>
      </c>
      <c r="Q4">
        <v>6.6931244064577404</v>
      </c>
      <c r="R4">
        <v>13.011233040078199</v>
      </c>
      <c r="S4">
        <v>8.0993164050235471</v>
      </c>
      <c r="T4">
        <v>0</v>
      </c>
      <c r="U4">
        <v>42.447781314360611</v>
      </c>
      <c r="V4">
        <v>4.3734545454545453</v>
      </c>
      <c r="W4">
        <v>13.037175609756098</v>
      </c>
      <c r="X4">
        <v>45.25528521060221</v>
      </c>
      <c r="Y4">
        <v>0</v>
      </c>
      <c r="Z4">
        <v>4.021411679999999</v>
      </c>
      <c r="AA4">
        <v>13.088087999999999</v>
      </c>
      <c r="AB4">
        <v>0</v>
      </c>
      <c r="AC4">
        <v>0</v>
      </c>
      <c r="AD4">
        <v>8.3893539599999993</v>
      </c>
      <c r="AE4">
        <v>15.1671353808</v>
      </c>
      <c r="AF4">
        <v>8.7725000000000009</v>
      </c>
      <c r="AG4">
        <v>5.8651569599999993</v>
      </c>
      <c r="AH4">
        <v>35.881640600000004</v>
      </c>
      <c r="AI4">
        <v>0</v>
      </c>
      <c r="AJ4">
        <v>0</v>
      </c>
      <c r="AK4">
        <v>15.571999999999997</v>
      </c>
      <c r="AL4">
        <v>0</v>
      </c>
      <c r="AM4">
        <v>4.8294513828571421</v>
      </c>
      <c r="AN4">
        <v>0.78432999999999986</v>
      </c>
      <c r="AO4">
        <v>6.5845415999999997</v>
      </c>
      <c r="AP4">
        <v>3.9694090799999997</v>
      </c>
      <c r="AQ4">
        <v>14.323530000000002</v>
      </c>
      <c r="AR4">
        <v>16.257945599999996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29.864062591835875</v>
      </c>
      <c r="BB4">
        <f t="shared" ref="BB4:BB67" si="0">SUM(B4:AZ4)-BA4</f>
        <v>823.39483580023534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2.9533301173276452</v>
      </c>
      <c r="L5">
        <v>460.92521732508322</v>
      </c>
      <c r="M5">
        <v>14.113989637305698</v>
      </c>
      <c r="N5">
        <v>36.241720038603262</v>
      </c>
      <c r="O5">
        <v>0</v>
      </c>
      <c r="P5">
        <v>42.737070594361377</v>
      </c>
      <c r="Q5">
        <v>6.6931244064577404</v>
      </c>
      <c r="R5">
        <v>13.011233040078199</v>
      </c>
      <c r="S5">
        <v>8.0993164050235471</v>
      </c>
      <c r="T5">
        <v>0</v>
      </c>
      <c r="U5">
        <v>42.447781314360611</v>
      </c>
      <c r="V5">
        <v>4.3734545454545453</v>
      </c>
      <c r="W5">
        <v>12.888944159960985</v>
      </c>
      <c r="X5">
        <v>45.25528521060221</v>
      </c>
      <c r="Y5">
        <v>0</v>
      </c>
      <c r="Z5">
        <v>4.021411679999999</v>
      </c>
      <c r="AA5">
        <v>13.088087999999999</v>
      </c>
      <c r="AB5">
        <v>0</v>
      </c>
      <c r="AC5">
        <v>0</v>
      </c>
      <c r="AD5">
        <v>8.3893539599999993</v>
      </c>
      <c r="AE5">
        <v>15.1671353808</v>
      </c>
      <c r="AF5">
        <v>8.7725000000000009</v>
      </c>
      <c r="AG5">
        <v>5.8651569599999993</v>
      </c>
      <c r="AH5">
        <v>28.705312479999996</v>
      </c>
      <c r="AI5">
        <v>0</v>
      </c>
      <c r="AJ5">
        <v>0</v>
      </c>
      <c r="AK5">
        <v>15.571999999999997</v>
      </c>
      <c r="AL5">
        <v>0</v>
      </c>
      <c r="AM5">
        <v>4.8294513828571421</v>
      </c>
      <c r="AN5">
        <v>0.78432999999999986</v>
      </c>
      <c r="AO5">
        <v>6.5845415999999997</v>
      </c>
      <c r="AP5">
        <v>3.9694090799999997</v>
      </c>
      <c r="AQ5">
        <v>14.323530000000002</v>
      </c>
      <c r="AR5">
        <v>4.0644863999999989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29.180931781493044</v>
      </c>
      <c r="BB5">
        <f t="shared" si="0"/>
        <v>804.55994784078291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2.9533301173276452</v>
      </c>
      <c r="L6">
        <v>460.92521732508322</v>
      </c>
      <c r="M6">
        <v>14.113989637305698</v>
      </c>
      <c r="N6">
        <v>36.241720038603262</v>
      </c>
      <c r="O6">
        <v>0</v>
      </c>
      <c r="P6">
        <v>42.737070594361377</v>
      </c>
      <c r="Q6">
        <v>6.6931244064577404</v>
      </c>
      <c r="R6">
        <v>13.011233040078199</v>
      </c>
      <c r="S6">
        <v>8.0993164050235471</v>
      </c>
      <c r="T6">
        <v>0</v>
      </c>
      <c r="U6">
        <v>42.447781314360611</v>
      </c>
      <c r="V6">
        <v>4.3734545454545453</v>
      </c>
      <c r="W6">
        <v>12.888944159960985</v>
      </c>
      <c r="X6">
        <v>45.25528521060221</v>
      </c>
      <c r="Y6">
        <v>0</v>
      </c>
      <c r="Z6">
        <v>4.021411679999999</v>
      </c>
      <c r="AA6">
        <v>13.088087999999999</v>
      </c>
      <c r="AB6">
        <v>0</v>
      </c>
      <c r="AC6">
        <v>0</v>
      </c>
      <c r="AD6">
        <v>8.3893539599999993</v>
      </c>
      <c r="AE6">
        <v>15.1671353808</v>
      </c>
      <c r="AF6">
        <v>8.7725000000000009</v>
      </c>
      <c r="AG6">
        <v>5.8651569599999993</v>
      </c>
      <c r="AH6">
        <v>28.647204560000002</v>
      </c>
      <c r="AI6">
        <v>0</v>
      </c>
      <c r="AJ6">
        <v>0</v>
      </c>
      <c r="AK6">
        <v>15.571999999999997</v>
      </c>
      <c r="AL6">
        <v>0</v>
      </c>
      <c r="AM6">
        <v>4.8294513828571421</v>
      </c>
      <c r="AN6">
        <v>0.78432999999999986</v>
      </c>
      <c r="AO6">
        <v>6.5845415999999997</v>
      </c>
      <c r="AP6">
        <v>3.9694090799999997</v>
      </c>
      <c r="AQ6">
        <v>14.323530000000002</v>
      </c>
      <c r="AR6">
        <v>4.0644863999999989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29.178898004293053</v>
      </c>
      <c r="BB6">
        <f t="shared" si="0"/>
        <v>804.50387369798295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2.9533301173276452</v>
      </c>
      <c r="L7">
        <v>449.99588047599838</v>
      </c>
      <c r="M7">
        <v>14.113989637305698</v>
      </c>
      <c r="N7">
        <v>36.241720038603262</v>
      </c>
      <c r="O7">
        <v>0</v>
      </c>
      <c r="P7">
        <v>42.737070594361377</v>
      </c>
      <c r="Q7">
        <v>6.6931244064577404</v>
      </c>
      <c r="R7">
        <v>13.011233040078199</v>
      </c>
      <c r="S7">
        <v>8.0993164050235471</v>
      </c>
      <c r="T7">
        <v>0</v>
      </c>
      <c r="U7">
        <v>42.447781314360611</v>
      </c>
      <c r="V7">
        <v>4.3734545454545453</v>
      </c>
      <c r="W7">
        <v>12.888944159960985</v>
      </c>
      <c r="X7">
        <v>45.25528521060221</v>
      </c>
      <c r="Y7">
        <v>0</v>
      </c>
      <c r="Z7">
        <v>2.0107058399999995</v>
      </c>
      <c r="AA7">
        <v>13.088087999999999</v>
      </c>
      <c r="AB7">
        <v>0</v>
      </c>
      <c r="AC7">
        <v>0</v>
      </c>
      <c r="AD7">
        <v>8.3893539599999993</v>
      </c>
      <c r="AE7">
        <v>15.1671353808</v>
      </c>
      <c r="AF7">
        <v>8.7725000000000009</v>
      </c>
      <c r="AG7">
        <v>5.8651569599999993</v>
      </c>
      <c r="AH7">
        <v>24.695866000000006</v>
      </c>
      <c r="AI7">
        <v>0</v>
      </c>
      <c r="AJ7">
        <v>0</v>
      </c>
      <c r="AK7">
        <v>15.571999999999997</v>
      </c>
      <c r="AL7">
        <v>0</v>
      </c>
      <c r="AM7">
        <v>3.2392661714285707</v>
      </c>
      <c r="AN7">
        <v>0.78432999999999986</v>
      </c>
      <c r="AO7">
        <v>6.5845415999999997</v>
      </c>
      <c r="AP7">
        <v>3.9694090799999997</v>
      </c>
      <c r="AQ7">
        <v>0</v>
      </c>
      <c r="AR7">
        <v>4.0644863999999989</v>
      </c>
      <c r="AS7">
        <v>3.5080125600000005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27.808270493638457</v>
      </c>
      <c r="BB7">
        <f t="shared" si="0"/>
        <v>766.71371140412418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2.9533301173276452</v>
      </c>
      <c r="L8">
        <v>449.99588047599838</v>
      </c>
      <c r="M8">
        <v>14.113989637305698</v>
      </c>
      <c r="N8">
        <v>36.241720038603262</v>
      </c>
      <c r="O8">
        <v>0</v>
      </c>
      <c r="P8">
        <v>42.737070594361377</v>
      </c>
      <c r="Q8">
        <v>6.6931244064577404</v>
      </c>
      <c r="R8">
        <v>13.011233040078199</v>
      </c>
      <c r="S8">
        <v>8.0993164050235471</v>
      </c>
      <c r="T8">
        <v>0</v>
      </c>
      <c r="U8">
        <v>42.447781314360611</v>
      </c>
      <c r="V8">
        <v>4.3734545454545453</v>
      </c>
      <c r="W8">
        <v>12.888944159960985</v>
      </c>
      <c r="X8">
        <v>45.25528521060221</v>
      </c>
      <c r="Y8">
        <v>0</v>
      </c>
      <c r="Z8">
        <v>2.0107058399999995</v>
      </c>
      <c r="AA8">
        <v>13.088087999999999</v>
      </c>
      <c r="AB8">
        <v>0</v>
      </c>
      <c r="AC8">
        <v>0</v>
      </c>
      <c r="AD8">
        <v>8.3893539599999993</v>
      </c>
      <c r="AE8">
        <v>15.1671353808</v>
      </c>
      <c r="AF8">
        <v>8.7725000000000009</v>
      </c>
      <c r="AG8">
        <v>5.8651569599999993</v>
      </c>
      <c r="AH8">
        <v>21.528984360000003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0.78432999999999986</v>
      </c>
      <c r="AO8">
        <v>6.5845415999999997</v>
      </c>
      <c r="AP8">
        <v>3.9694090799999997</v>
      </c>
      <c r="AQ8">
        <v>0</v>
      </c>
      <c r="AR8">
        <v>4.0644863999999989</v>
      </c>
      <c r="AS8">
        <v>3.5080125600000005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27.640742263473378</v>
      </c>
      <c r="BB8">
        <f t="shared" si="0"/>
        <v>762.09472490857502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2.9533301173276452</v>
      </c>
      <c r="L9">
        <v>424.99756538958752</v>
      </c>
      <c r="M9">
        <v>14.113989637305698</v>
      </c>
      <c r="N9">
        <v>36.241720038603262</v>
      </c>
      <c r="O9">
        <v>0</v>
      </c>
      <c r="P9">
        <v>42.737070594361377</v>
      </c>
      <c r="Q9">
        <v>6.6931244064577404</v>
      </c>
      <c r="R9">
        <v>13.011233040078199</v>
      </c>
      <c r="S9">
        <v>8.0993164050235471</v>
      </c>
      <c r="T9">
        <v>0</v>
      </c>
      <c r="U9">
        <v>42.447781314360611</v>
      </c>
      <c r="V9">
        <v>4.3734545454545453</v>
      </c>
      <c r="W9">
        <v>12.888944159960985</v>
      </c>
      <c r="X9">
        <v>45.25528521060221</v>
      </c>
      <c r="Y9">
        <v>0</v>
      </c>
      <c r="Z9">
        <v>2.0107058399999995</v>
      </c>
      <c r="AA9">
        <v>13.088087999999999</v>
      </c>
      <c r="AB9">
        <v>0</v>
      </c>
      <c r="AC9">
        <v>0</v>
      </c>
      <c r="AD9">
        <v>8.3893539599999993</v>
      </c>
      <c r="AE9">
        <v>15.1671353808</v>
      </c>
      <c r="AF9">
        <v>5.4449999999999994</v>
      </c>
      <c r="AG9">
        <v>5.8651569599999993</v>
      </c>
      <c r="AH9">
        <v>21.528984360000003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0.78432999999999986</v>
      </c>
      <c r="AO9">
        <v>6.5845415999999997</v>
      </c>
      <c r="AP9">
        <v>3.9694090799999997</v>
      </c>
      <c r="AQ9">
        <v>0</v>
      </c>
      <c r="AR9">
        <v>4.0644863999999989</v>
      </c>
      <c r="AS9">
        <v>3.5080125600000005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26.649338729388667</v>
      </c>
      <c r="BB9">
        <f t="shared" si="0"/>
        <v>734.76031335624884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2.9533301173276452</v>
      </c>
      <c r="L10">
        <v>424.99741043210435</v>
      </c>
      <c r="M10">
        <v>14.113989637305698</v>
      </c>
      <c r="N10">
        <v>36.241720038603262</v>
      </c>
      <c r="O10">
        <v>0</v>
      </c>
      <c r="P10">
        <v>42.737070594361377</v>
      </c>
      <c r="Q10">
        <v>6.6931244064577404</v>
      </c>
      <c r="R10">
        <v>13.011233040078199</v>
      </c>
      <c r="S10">
        <v>8.0993164050235471</v>
      </c>
      <c r="T10">
        <v>0</v>
      </c>
      <c r="U10">
        <v>42.447781314360611</v>
      </c>
      <c r="V10">
        <v>4.3734545454545453</v>
      </c>
      <c r="W10">
        <v>12.888944159960985</v>
      </c>
      <c r="X10">
        <v>45.25528521060221</v>
      </c>
      <c r="Y10">
        <v>0</v>
      </c>
      <c r="Z10">
        <v>2.0107058399999995</v>
      </c>
      <c r="AA10">
        <v>13.088087999999999</v>
      </c>
      <c r="AB10">
        <v>0</v>
      </c>
      <c r="AC10">
        <v>0</v>
      </c>
      <c r="AD10">
        <v>8.3893539599999993</v>
      </c>
      <c r="AE10">
        <v>15.1671353808</v>
      </c>
      <c r="AF10">
        <v>5.4449999999999994</v>
      </c>
      <c r="AG10">
        <v>5.8651569599999993</v>
      </c>
      <c r="AH10">
        <v>21.528984360000003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0.78432999999999986</v>
      </c>
      <c r="AO10">
        <v>6.5845415999999997</v>
      </c>
      <c r="AP10">
        <v>3.9694090799999997</v>
      </c>
      <c r="AQ10">
        <v>0</v>
      </c>
      <c r="AR10">
        <v>4.0644863999999989</v>
      </c>
      <c r="AS10">
        <v>3.5080125600000005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26.649332961594276</v>
      </c>
      <c r="BB10">
        <f t="shared" si="0"/>
        <v>734.76016416656012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2.9533301173276452</v>
      </c>
      <c r="L11">
        <v>399.99876172252425</v>
      </c>
      <c r="M11">
        <v>14.113989637305698</v>
      </c>
      <c r="N11">
        <v>36.241720038603262</v>
      </c>
      <c r="O11">
        <v>0</v>
      </c>
      <c r="P11">
        <v>42.737070594361377</v>
      </c>
      <c r="Q11">
        <v>6.6931244064577404</v>
      </c>
      <c r="R11">
        <v>13.011233040078199</v>
      </c>
      <c r="S11">
        <v>8.0993164050235471</v>
      </c>
      <c r="T11">
        <v>0</v>
      </c>
      <c r="U11">
        <v>42.447781314360611</v>
      </c>
      <c r="V11">
        <v>4.3734545454545453</v>
      </c>
      <c r="W11">
        <v>12.888944159960985</v>
      </c>
      <c r="X11">
        <v>45.25528521060221</v>
      </c>
      <c r="Y11">
        <v>0</v>
      </c>
      <c r="Z11">
        <v>2.0107058399999995</v>
      </c>
      <c r="AA11">
        <v>13.088087999999999</v>
      </c>
      <c r="AB11">
        <v>0</v>
      </c>
      <c r="AC11">
        <v>0</v>
      </c>
      <c r="AD11">
        <v>8.3893539599999993</v>
      </c>
      <c r="AE11">
        <v>15.1671353808</v>
      </c>
      <c r="AF11">
        <v>2.7224999999999997</v>
      </c>
      <c r="AG11">
        <v>5.8651569599999993</v>
      </c>
      <c r="AH11">
        <v>21.528984360000003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0.78432999999999986</v>
      </c>
      <c r="AO11">
        <v>6.5845415999999997</v>
      </c>
      <c r="AP11">
        <v>3.9694090799999997</v>
      </c>
      <c r="AQ11">
        <v>0</v>
      </c>
      <c r="AR11">
        <v>4.0644863999999989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25.679092756758948</v>
      </c>
      <c r="BB11">
        <f t="shared" si="0"/>
        <v>708.00925566181536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2.9533301173276452</v>
      </c>
      <c r="L12">
        <v>399.99876172252425</v>
      </c>
      <c r="M12">
        <v>14.113989637305698</v>
      </c>
      <c r="N12">
        <v>36.241720038603262</v>
      </c>
      <c r="O12">
        <v>0</v>
      </c>
      <c r="P12">
        <v>42.737070594361377</v>
      </c>
      <c r="Q12">
        <v>6.6931244064577404</v>
      </c>
      <c r="R12">
        <v>13.011233040078199</v>
      </c>
      <c r="S12">
        <v>8.0993164050235471</v>
      </c>
      <c r="T12">
        <v>0</v>
      </c>
      <c r="U12">
        <v>42.447781314360611</v>
      </c>
      <c r="V12">
        <v>4.3734545454545453</v>
      </c>
      <c r="W12">
        <v>12.888944159960985</v>
      </c>
      <c r="X12">
        <v>45.25528521060221</v>
      </c>
      <c r="Y12">
        <v>0</v>
      </c>
      <c r="Z12">
        <v>2.0107058399999995</v>
      </c>
      <c r="AA12">
        <v>13.088087999999999</v>
      </c>
      <c r="AB12">
        <v>0</v>
      </c>
      <c r="AC12">
        <v>0</v>
      </c>
      <c r="AD12">
        <v>8.3893539599999993</v>
      </c>
      <c r="AE12">
        <v>15.1671353808</v>
      </c>
      <c r="AF12">
        <v>2.7224999999999997</v>
      </c>
      <c r="AG12">
        <v>5.8651569599999993</v>
      </c>
      <c r="AH12">
        <v>21.528984360000003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0.78432999999999986</v>
      </c>
      <c r="AO12">
        <v>6.5845415999999997</v>
      </c>
      <c r="AP12">
        <v>3.9694090799999997</v>
      </c>
      <c r="AQ12">
        <v>0</v>
      </c>
      <c r="AR12">
        <v>4.0644863999999989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25.679092756758948</v>
      </c>
      <c r="BB12">
        <f t="shared" si="0"/>
        <v>708.00925566181536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2.9533301173276452</v>
      </c>
      <c r="L13">
        <v>374.99732457415126</v>
      </c>
      <c r="M13">
        <v>14.113989637305698</v>
      </c>
      <c r="N13">
        <v>36.241720038603262</v>
      </c>
      <c r="O13">
        <v>0</v>
      </c>
      <c r="P13">
        <v>42.737070594361377</v>
      </c>
      <c r="Q13">
        <v>6.6931244064577404</v>
      </c>
      <c r="R13">
        <v>13.011233040078199</v>
      </c>
      <c r="S13">
        <v>8.0993164050235471</v>
      </c>
      <c r="T13">
        <v>0</v>
      </c>
      <c r="U13">
        <v>42.447781314360611</v>
      </c>
      <c r="V13">
        <v>4.3734545454545453</v>
      </c>
      <c r="W13">
        <v>12.888944159960985</v>
      </c>
      <c r="X13">
        <v>45.25528521060221</v>
      </c>
      <c r="Y13">
        <v>0</v>
      </c>
      <c r="Z13">
        <v>2.0107058399999995</v>
      </c>
      <c r="AA13">
        <v>13.088087999999999</v>
      </c>
      <c r="AB13">
        <v>0</v>
      </c>
      <c r="AC13">
        <v>0</v>
      </c>
      <c r="AD13">
        <v>8.3893539599999993</v>
      </c>
      <c r="AE13">
        <v>15.1671353808</v>
      </c>
      <c r="AF13">
        <v>2.7224999999999997</v>
      </c>
      <c r="AG13">
        <v>5.8651569599999993</v>
      </c>
      <c r="AH13">
        <v>21.528984360000003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0.78432999999999986</v>
      </c>
      <c r="AO13">
        <v>6.5845415999999997</v>
      </c>
      <c r="AP13">
        <v>3.9694090799999997</v>
      </c>
      <c r="AQ13">
        <v>0</v>
      </c>
      <c r="AR13">
        <v>4.0644863999999989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24.804042456565853</v>
      </c>
      <c r="BB13">
        <f t="shared" si="0"/>
        <v>683.88286881363535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2.9534061933783566</v>
      </c>
      <c r="L14">
        <v>339.99881778137166</v>
      </c>
      <c r="M14">
        <v>14.113989637305698</v>
      </c>
      <c r="N14">
        <v>36.241720038603262</v>
      </c>
      <c r="O14">
        <v>0</v>
      </c>
      <c r="P14">
        <v>42.737070594361377</v>
      </c>
      <c r="Q14">
        <v>6.6931244064577404</v>
      </c>
      <c r="R14">
        <v>13.011233040078199</v>
      </c>
      <c r="S14">
        <v>8.0993164050235471</v>
      </c>
      <c r="T14">
        <v>0</v>
      </c>
      <c r="U14">
        <v>42.447781314360611</v>
      </c>
      <c r="V14">
        <v>4.3734545454545453</v>
      </c>
      <c r="W14">
        <v>12.888944159960985</v>
      </c>
      <c r="X14">
        <v>45.25528521060221</v>
      </c>
      <c r="Y14">
        <v>0</v>
      </c>
      <c r="Z14">
        <v>2.0107058399999995</v>
      </c>
      <c r="AA14">
        <v>13.088087999999999</v>
      </c>
      <c r="AB14">
        <v>0</v>
      </c>
      <c r="AC14">
        <v>0</v>
      </c>
      <c r="AD14">
        <v>8.3893539599999993</v>
      </c>
      <c r="AE14">
        <v>15.1671353808</v>
      </c>
      <c r="AF14">
        <v>2.7224999999999997</v>
      </c>
      <c r="AG14">
        <v>5.8651569599999993</v>
      </c>
      <c r="AH14">
        <v>21.528984360000003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0.78432999999999986</v>
      </c>
      <c r="AO14">
        <v>6.5845415999999997</v>
      </c>
      <c r="AP14">
        <v>3.9694090799999997</v>
      </c>
      <c r="AQ14">
        <v>0</v>
      </c>
      <c r="AR14">
        <v>4.0644863999999989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23.579097381480331</v>
      </c>
      <c r="BB14">
        <f t="shared" si="0"/>
        <v>650.10938317199202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2.9534061933783566</v>
      </c>
      <c r="L15">
        <v>402.99737457793179</v>
      </c>
      <c r="M15">
        <v>14.113989637305698</v>
      </c>
      <c r="N15">
        <v>36.241720038603262</v>
      </c>
      <c r="O15">
        <v>0</v>
      </c>
      <c r="P15">
        <v>42.737070594361377</v>
      </c>
      <c r="Q15">
        <v>6.6931244064577404</v>
      </c>
      <c r="R15">
        <v>13.011233040078199</v>
      </c>
      <c r="S15">
        <v>8.0993164050235471</v>
      </c>
      <c r="T15">
        <v>0</v>
      </c>
      <c r="U15">
        <v>42.447781314360611</v>
      </c>
      <c r="V15">
        <v>4.3734545454545453</v>
      </c>
      <c r="W15">
        <v>12.888944159960985</v>
      </c>
      <c r="X15">
        <v>45.25528521060221</v>
      </c>
      <c r="Y15">
        <v>0</v>
      </c>
      <c r="Z15">
        <v>2.0107058399999995</v>
      </c>
      <c r="AA15">
        <v>13.088087999999999</v>
      </c>
      <c r="AB15">
        <v>0</v>
      </c>
      <c r="AC15">
        <v>0</v>
      </c>
      <c r="AD15">
        <v>8.3893539599999993</v>
      </c>
      <c r="AE15">
        <v>15.1671353808</v>
      </c>
      <c r="AF15">
        <v>2.7224999999999997</v>
      </c>
      <c r="AG15">
        <v>5.8651569599999993</v>
      </c>
      <c r="AH15">
        <v>21.528984360000003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0.78432999999999986</v>
      </c>
      <c r="AO15">
        <v>6.5845415999999997</v>
      </c>
      <c r="AP15">
        <v>3.5370971999999998</v>
      </c>
      <c r="AQ15">
        <v>0</v>
      </c>
      <c r="AR15">
        <v>4.0644863999999989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25.768915800159892</v>
      </c>
      <c r="BB15">
        <f t="shared" si="0"/>
        <v>710.48580966987254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2.9534061933783566</v>
      </c>
      <c r="L16">
        <v>393.99876676882997</v>
      </c>
      <c r="M16">
        <v>14.113989637305698</v>
      </c>
      <c r="N16">
        <v>36.241720038603262</v>
      </c>
      <c r="O16">
        <v>0</v>
      </c>
      <c r="P16">
        <v>42.737070594361377</v>
      </c>
      <c r="Q16">
        <v>6.6931244064577404</v>
      </c>
      <c r="R16">
        <v>13.011233040078199</v>
      </c>
      <c r="S16">
        <v>8.0993164050235471</v>
      </c>
      <c r="T16">
        <v>0</v>
      </c>
      <c r="U16">
        <v>42.447781314360611</v>
      </c>
      <c r="V16">
        <v>4.3734545454545453</v>
      </c>
      <c r="W16">
        <v>12.888944159960985</v>
      </c>
      <c r="X16">
        <v>45.25528521060221</v>
      </c>
      <c r="Y16">
        <v>0</v>
      </c>
      <c r="Z16">
        <v>2.0107058399999995</v>
      </c>
      <c r="AA16">
        <v>13.088087999999999</v>
      </c>
      <c r="AB16">
        <v>0</v>
      </c>
      <c r="AC16">
        <v>0</v>
      </c>
      <c r="AD16">
        <v>8.3893539599999993</v>
      </c>
      <c r="AE16">
        <v>15.1671353808</v>
      </c>
      <c r="AF16">
        <v>2.7224999999999997</v>
      </c>
      <c r="AG16">
        <v>5.8651569599999993</v>
      </c>
      <c r="AH16">
        <v>21.528984360000003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0.78432999999999986</v>
      </c>
      <c r="AO16">
        <v>6.5845415999999997</v>
      </c>
      <c r="AP16">
        <v>3.5370971999999998</v>
      </c>
      <c r="AQ16">
        <v>0</v>
      </c>
      <c r="AR16">
        <v>4.0644863999999989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25.453964526841379</v>
      </c>
      <c r="BB16">
        <f t="shared" si="0"/>
        <v>701.80215313408939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2.9534061933783566</v>
      </c>
      <c r="L17">
        <v>392.99735731475624</v>
      </c>
      <c r="M17">
        <v>14.113989637305698</v>
      </c>
      <c r="N17">
        <v>36.241720038603262</v>
      </c>
      <c r="O17">
        <v>0</v>
      </c>
      <c r="P17">
        <v>42.737070594361377</v>
      </c>
      <c r="Q17">
        <v>6.6931630630630625</v>
      </c>
      <c r="R17">
        <v>13.008222554591685</v>
      </c>
      <c r="S17">
        <v>8.1028351648351649</v>
      </c>
      <c r="T17">
        <v>0</v>
      </c>
      <c r="U17">
        <v>42.447781314360611</v>
      </c>
      <c r="V17">
        <v>4.3734545454545453</v>
      </c>
      <c r="W17">
        <v>12.888944159960985</v>
      </c>
      <c r="X17">
        <v>45.25528521060221</v>
      </c>
      <c r="Y17">
        <v>0</v>
      </c>
      <c r="Z17">
        <v>2.0107058399999995</v>
      </c>
      <c r="AA17">
        <v>13.088087999999999</v>
      </c>
      <c r="AB17">
        <v>0</v>
      </c>
      <c r="AC17">
        <v>0</v>
      </c>
      <c r="AD17">
        <v>8.3893539599999993</v>
      </c>
      <c r="AE17">
        <v>15.1671353808</v>
      </c>
      <c r="AF17">
        <v>2.7224999999999997</v>
      </c>
      <c r="AG17">
        <v>5.8651569599999993</v>
      </c>
      <c r="AH17">
        <v>21.528984360000003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0.78432999999999986</v>
      </c>
      <c r="AO17">
        <v>6.5845415999999997</v>
      </c>
      <c r="AP17">
        <v>3.5370971999999998</v>
      </c>
      <c r="AQ17">
        <v>0</v>
      </c>
      <c r="AR17">
        <v>4.0644863999999989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25.418934225301332</v>
      </c>
      <c r="BB17">
        <f t="shared" si="0"/>
        <v>700.83632091248614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2.9534061933783566</v>
      </c>
      <c r="L18">
        <v>383.9987754327758</v>
      </c>
      <c r="M18">
        <v>14.113989637305698</v>
      </c>
      <c r="N18">
        <v>36.241720038603262</v>
      </c>
      <c r="O18">
        <v>0</v>
      </c>
      <c r="P18">
        <v>42.737070594361377</v>
      </c>
      <c r="Q18">
        <v>6.6931630630630625</v>
      </c>
      <c r="R18">
        <v>13.008222554591685</v>
      </c>
      <c r="S18">
        <v>8.1028351648351649</v>
      </c>
      <c r="T18">
        <v>0</v>
      </c>
      <c r="U18">
        <v>42.447781314360611</v>
      </c>
      <c r="V18">
        <v>4.3734545454545453</v>
      </c>
      <c r="W18">
        <v>12.888944159960985</v>
      </c>
      <c r="X18">
        <v>45.25528521060221</v>
      </c>
      <c r="Y18">
        <v>0</v>
      </c>
      <c r="Z18">
        <v>2.0107058399999995</v>
      </c>
      <c r="AA18">
        <v>13.088087999999999</v>
      </c>
      <c r="AB18">
        <v>0</v>
      </c>
      <c r="AC18">
        <v>0</v>
      </c>
      <c r="AD18">
        <v>8.3893539599999993</v>
      </c>
      <c r="AE18">
        <v>15.1671353808</v>
      </c>
      <c r="AF18">
        <v>2.7224999999999997</v>
      </c>
      <c r="AG18">
        <v>5.8651569599999993</v>
      </c>
      <c r="AH18">
        <v>21.528984360000003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0.78432999999999986</v>
      </c>
      <c r="AO18">
        <v>6.5845415999999997</v>
      </c>
      <c r="AP18">
        <v>3.5370971999999998</v>
      </c>
      <c r="AQ18">
        <v>0</v>
      </c>
      <c r="AR18">
        <v>4.0644863999999989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25.103983859431839</v>
      </c>
      <c r="BB18">
        <f t="shared" si="0"/>
        <v>692.15268939637508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2.9534061933783566</v>
      </c>
      <c r="L19">
        <v>368.99731315297947</v>
      </c>
      <c r="M19">
        <v>14.113989637305698</v>
      </c>
      <c r="N19">
        <v>36.241720038603262</v>
      </c>
      <c r="O19">
        <v>0</v>
      </c>
      <c r="P19">
        <v>42.737070594361377</v>
      </c>
      <c r="Q19">
        <v>6.6931630630630625</v>
      </c>
      <c r="R19">
        <v>13.008222554591685</v>
      </c>
      <c r="S19">
        <v>8.1028351648351649</v>
      </c>
      <c r="T19">
        <v>0</v>
      </c>
      <c r="U19">
        <v>42.447781314360611</v>
      </c>
      <c r="V19">
        <v>4.3734545454545453</v>
      </c>
      <c r="W19">
        <v>12.888944159960985</v>
      </c>
      <c r="X19">
        <v>45.25528521060221</v>
      </c>
      <c r="Y19">
        <v>0</v>
      </c>
      <c r="Z19">
        <v>2.0107058399999995</v>
      </c>
      <c r="AA19">
        <v>13.088087999999999</v>
      </c>
      <c r="AB19">
        <v>0</v>
      </c>
      <c r="AC19">
        <v>0</v>
      </c>
      <c r="AD19">
        <v>8.3893539599999993</v>
      </c>
      <c r="AE19">
        <v>15.1671353808</v>
      </c>
      <c r="AF19">
        <v>2.7224999999999997</v>
      </c>
      <c r="AG19">
        <v>5.8651569599999993</v>
      </c>
      <c r="AH19">
        <v>21.528984360000003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0.78432999999999986</v>
      </c>
      <c r="AO19">
        <v>6.5845415999999997</v>
      </c>
      <c r="AP19">
        <v>3.5370971999999998</v>
      </c>
      <c r="AQ19">
        <v>0</v>
      </c>
      <c r="AR19">
        <v>4.0644863999999989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24.578932679639042</v>
      </c>
      <c r="BB19">
        <f t="shared" si="0"/>
        <v>677.67627829637149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2.9534061933783566</v>
      </c>
      <c r="L20">
        <v>358.99729351574979</v>
      </c>
      <c r="M20">
        <v>14.113989637305698</v>
      </c>
      <c r="N20">
        <v>36.241720038603262</v>
      </c>
      <c r="O20">
        <v>0</v>
      </c>
      <c r="P20">
        <v>42.737070594361377</v>
      </c>
      <c r="Q20">
        <v>6.6931630630630625</v>
      </c>
      <c r="R20">
        <v>13.008222554591685</v>
      </c>
      <c r="S20">
        <v>8.1028351648351649</v>
      </c>
      <c r="T20">
        <v>0</v>
      </c>
      <c r="U20">
        <v>42.447781314360611</v>
      </c>
      <c r="V20">
        <v>4.3734545454545453</v>
      </c>
      <c r="W20">
        <v>12.888944159960985</v>
      </c>
      <c r="X20">
        <v>45.25528521060221</v>
      </c>
      <c r="Y20">
        <v>0</v>
      </c>
      <c r="Z20">
        <v>2.0107058399999995</v>
      </c>
      <c r="AA20">
        <v>13.088087999999999</v>
      </c>
      <c r="AB20">
        <v>0</v>
      </c>
      <c r="AC20">
        <v>0</v>
      </c>
      <c r="AD20">
        <v>8.3893539599999993</v>
      </c>
      <c r="AE20">
        <v>15.1671353808</v>
      </c>
      <c r="AF20">
        <v>2.7224999999999997</v>
      </c>
      <c r="AG20">
        <v>5.8651569599999993</v>
      </c>
      <c r="AH20">
        <v>21.528984360000003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0.78432999999999986</v>
      </c>
      <c r="AO20">
        <v>6.5845415999999997</v>
      </c>
      <c r="AP20">
        <v>3.5370971999999998</v>
      </c>
      <c r="AQ20">
        <v>0</v>
      </c>
      <c r="AR20">
        <v>4.0644863999999989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24.228931992335919</v>
      </c>
      <c r="BB20">
        <f t="shared" si="0"/>
        <v>668.02625934644504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2.9534061933783566</v>
      </c>
      <c r="L21">
        <v>352.99728135635371</v>
      </c>
      <c r="M21">
        <v>14.113989637305698</v>
      </c>
      <c r="N21">
        <v>36.241720038603262</v>
      </c>
      <c r="O21">
        <v>0</v>
      </c>
      <c r="P21">
        <v>42.737070594361377</v>
      </c>
      <c r="Q21">
        <v>6.6931630630630625</v>
      </c>
      <c r="R21">
        <v>13.008222554591685</v>
      </c>
      <c r="S21">
        <v>8.1028351648351649</v>
      </c>
      <c r="T21">
        <v>0</v>
      </c>
      <c r="U21">
        <v>42.447781314360611</v>
      </c>
      <c r="V21">
        <v>4.3734545454545453</v>
      </c>
      <c r="W21">
        <v>12.888944159960985</v>
      </c>
      <c r="X21">
        <v>45.25528521060221</v>
      </c>
      <c r="Y21">
        <v>0</v>
      </c>
      <c r="Z21">
        <v>2.0107058399999995</v>
      </c>
      <c r="AA21">
        <v>13.088087999999999</v>
      </c>
      <c r="AB21">
        <v>0</v>
      </c>
      <c r="AC21">
        <v>0</v>
      </c>
      <c r="AD21">
        <v>8.3893539599999993</v>
      </c>
      <c r="AE21">
        <v>15.1671353808</v>
      </c>
      <c r="AF21">
        <v>2.7224999999999997</v>
      </c>
      <c r="AG21">
        <v>5.8651569599999993</v>
      </c>
      <c r="AH21">
        <v>21.528984360000003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0.78432999999999986</v>
      </c>
      <c r="AO21">
        <v>6.5845415999999997</v>
      </c>
      <c r="AP21">
        <v>3.5370971999999998</v>
      </c>
      <c r="AQ21">
        <v>0</v>
      </c>
      <c r="AR21">
        <v>4.0644863999999989</v>
      </c>
      <c r="AS21">
        <v>3.5080125600000005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24.018931566757107</v>
      </c>
      <c r="BB21">
        <f t="shared" si="0"/>
        <v>662.23624761262761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2.9534061933783566</v>
      </c>
      <c r="L22">
        <v>347.99880952161629</v>
      </c>
      <c r="M22">
        <v>14.113989637305698</v>
      </c>
      <c r="N22">
        <v>36.241720038603262</v>
      </c>
      <c r="O22">
        <v>0</v>
      </c>
      <c r="P22">
        <v>42.737070594361377</v>
      </c>
      <c r="Q22">
        <v>6.6931630630630625</v>
      </c>
      <c r="R22">
        <v>13.008222554591685</v>
      </c>
      <c r="S22">
        <v>8.1028351648351649</v>
      </c>
      <c r="T22">
        <v>0</v>
      </c>
      <c r="U22">
        <v>42.447781314360611</v>
      </c>
      <c r="V22">
        <v>4.3734545454545453</v>
      </c>
      <c r="W22">
        <v>12.888944159960985</v>
      </c>
      <c r="X22">
        <v>45.25528521060221</v>
      </c>
      <c r="Y22">
        <v>0</v>
      </c>
      <c r="Z22">
        <v>2.0107058399999995</v>
      </c>
      <c r="AA22">
        <v>13.088087999999999</v>
      </c>
      <c r="AB22">
        <v>0</v>
      </c>
      <c r="AC22">
        <v>0</v>
      </c>
      <c r="AD22">
        <v>8.3893539599999993</v>
      </c>
      <c r="AE22">
        <v>15.1671353808</v>
      </c>
      <c r="AF22">
        <v>2.7224999999999997</v>
      </c>
      <c r="AG22">
        <v>5.8651569599999993</v>
      </c>
      <c r="AH22">
        <v>21.528984360000003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0.78432999999999986</v>
      </c>
      <c r="AO22">
        <v>6.5845415999999997</v>
      </c>
      <c r="AP22">
        <v>3.5370971999999998</v>
      </c>
      <c r="AQ22">
        <v>0</v>
      </c>
      <c r="AR22">
        <v>4.0644863999999989</v>
      </c>
      <c r="AS22">
        <v>3.5080125600000005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23.843985052541331</v>
      </c>
      <c r="BB22">
        <f t="shared" si="0"/>
        <v>657.41272229210608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2.9534061933783566</v>
      </c>
      <c r="L23">
        <v>348.99727308664677</v>
      </c>
      <c r="M23">
        <v>14.113989637305698</v>
      </c>
      <c r="N23">
        <v>36.241720038603262</v>
      </c>
      <c r="O23">
        <v>0</v>
      </c>
      <c r="P23">
        <v>42.737070594361377</v>
      </c>
      <c r="Q23">
        <v>6.6931630630630625</v>
      </c>
      <c r="R23">
        <v>13.008222554591685</v>
      </c>
      <c r="S23">
        <v>8.1028351648351649</v>
      </c>
      <c r="T23">
        <v>0</v>
      </c>
      <c r="U23">
        <v>42.447781314360611</v>
      </c>
      <c r="V23">
        <v>4.3734545454545453</v>
      </c>
      <c r="W23">
        <v>12.888944159960985</v>
      </c>
      <c r="X23">
        <v>45.25528521060221</v>
      </c>
      <c r="Y23">
        <v>0</v>
      </c>
      <c r="Z23">
        <v>2.0107058399999995</v>
      </c>
      <c r="AA23">
        <v>13.088087999999999</v>
      </c>
      <c r="AB23">
        <v>0</v>
      </c>
      <c r="AC23">
        <v>0</v>
      </c>
      <c r="AD23">
        <v>8.3893539599999993</v>
      </c>
      <c r="AE23">
        <v>15.1671353808</v>
      </c>
      <c r="AF23">
        <v>2.7224999999999997</v>
      </c>
      <c r="AG23">
        <v>5.8651569599999993</v>
      </c>
      <c r="AH23">
        <v>21.528984360000003</v>
      </c>
      <c r="AI23">
        <v>4.2961203999999995</v>
      </c>
      <c r="AJ23">
        <v>0</v>
      </c>
      <c r="AK23">
        <v>15.571999999999997</v>
      </c>
      <c r="AL23">
        <v>0</v>
      </c>
      <c r="AM23">
        <v>1.6196330857142853</v>
      </c>
      <c r="AN23">
        <v>0.78432999999999986</v>
      </c>
      <c r="AO23">
        <v>6.5845415999999997</v>
      </c>
      <c r="AP23">
        <v>3.5370971999999998</v>
      </c>
      <c r="AQ23">
        <v>0</v>
      </c>
      <c r="AR23">
        <v>4.0644863999999989</v>
      </c>
      <c r="AS23">
        <v>3.5080125600000005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24.029295491317423</v>
      </c>
      <c r="BB23">
        <f t="shared" si="0"/>
        <v>662.52199581836044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2.9534061933783566</v>
      </c>
      <c r="L24">
        <v>357.99879956494971</v>
      </c>
      <c r="M24">
        <v>14.113989637305698</v>
      </c>
      <c r="N24">
        <v>36.241720038603262</v>
      </c>
      <c r="O24">
        <v>0</v>
      </c>
      <c r="P24">
        <v>42.737070594361377</v>
      </c>
      <c r="Q24">
        <v>6.6931244064577404</v>
      </c>
      <c r="R24">
        <v>13.011233040078199</v>
      </c>
      <c r="S24">
        <v>8.0993164050235471</v>
      </c>
      <c r="T24">
        <v>0</v>
      </c>
      <c r="U24">
        <v>42.447781314360611</v>
      </c>
      <c r="V24">
        <v>4.3734545454545453</v>
      </c>
      <c r="W24">
        <v>12.888944159960985</v>
      </c>
      <c r="X24">
        <v>45.25528521060221</v>
      </c>
      <c r="Y24">
        <v>0</v>
      </c>
      <c r="Z24">
        <v>2.0107058399999995</v>
      </c>
      <c r="AA24">
        <v>13.088087999999999</v>
      </c>
      <c r="AB24">
        <v>0</v>
      </c>
      <c r="AC24">
        <v>0</v>
      </c>
      <c r="AD24">
        <v>8.3893539599999993</v>
      </c>
      <c r="AE24">
        <v>15.1671353808</v>
      </c>
      <c r="AF24">
        <v>2.7224999999999997</v>
      </c>
      <c r="AG24">
        <v>5.8651569599999993</v>
      </c>
      <c r="AH24">
        <v>21.528984360000003</v>
      </c>
      <c r="AI24">
        <v>4.2961203999999995</v>
      </c>
      <c r="AJ24">
        <v>0</v>
      </c>
      <c r="AK24">
        <v>15.571999999999997</v>
      </c>
      <c r="AL24">
        <v>0</v>
      </c>
      <c r="AM24">
        <v>1.6196330857142853</v>
      </c>
      <c r="AN24">
        <v>0.78432999999999986</v>
      </c>
      <c r="AO24">
        <v>6.5845415999999997</v>
      </c>
      <c r="AP24">
        <v>3.5370971999999998</v>
      </c>
      <c r="AQ24">
        <v>0</v>
      </c>
      <c r="AR24">
        <v>4.0644863999999989</v>
      </c>
      <c r="AS24">
        <v>3.5080125600000005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24.344329888705612</v>
      </c>
      <c r="BB24">
        <f t="shared" si="0"/>
        <v>671.20794096834481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2.9534061933783566</v>
      </c>
      <c r="L25">
        <v>365.99879187911597</v>
      </c>
      <c r="M25">
        <v>14.113989637305698</v>
      </c>
      <c r="N25">
        <v>36.241720038603262</v>
      </c>
      <c r="O25">
        <v>0</v>
      </c>
      <c r="P25">
        <v>42.737070594361377</v>
      </c>
      <c r="Q25">
        <v>6.6931244064577404</v>
      </c>
      <c r="R25">
        <v>13.011233040078199</v>
      </c>
      <c r="S25">
        <v>8.0993164050235471</v>
      </c>
      <c r="T25">
        <v>0</v>
      </c>
      <c r="U25">
        <v>42.447781314360611</v>
      </c>
      <c r="V25">
        <v>4.3734545454545453</v>
      </c>
      <c r="W25">
        <v>12.888944159960985</v>
      </c>
      <c r="X25">
        <v>45.25528521060221</v>
      </c>
      <c r="Y25">
        <v>0</v>
      </c>
      <c r="Z25">
        <v>2.0107058399999995</v>
      </c>
      <c r="AA25">
        <v>13.088087999999999</v>
      </c>
      <c r="AB25">
        <v>0</v>
      </c>
      <c r="AC25">
        <v>0</v>
      </c>
      <c r="AD25">
        <v>11.2117433792</v>
      </c>
      <c r="AE25">
        <v>15.1671353808</v>
      </c>
      <c r="AF25">
        <v>2.7224999999999997</v>
      </c>
      <c r="AG25">
        <v>5.8651569599999993</v>
      </c>
      <c r="AH25">
        <v>21.528984360000003</v>
      </c>
      <c r="AI25">
        <v>4.2961203999999995</v>
      </c>
      <c r="AJ25">
        <v>0</v>
      </c>
      <c r="AK25">
        <v>15.571999999999997</v>
      </c>
      <c r="AL25">
        <v>0</v>
      </c>
      <c r="AM25">
        <v>3.2392661714285707</v>
      </c>
      <c r="AN25">
        <v>0.78432999999999986</v>
      </c>
      <c r="AO25">
        <v>6.5845415999999997</v>
      </c>
      <c r="AP25">
        <v>3.5370971999999998</v>
      </c>
      <c r="AQ25">
        <v>0</v>
      </c>
      <c r="AR25">
        <v>4.0644863999999989</v>
      </c>
      <c r="AS25">
        <v>3.5080125600000005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24.779800609866452</v>
      </c>
      <c r="BB25">
        <f t="shared" si="0"/>
        <v>683.21448506626439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2.9534061933783566</v>
      </c>
      <c r="L26">
        <v>376.99732832308212</v>
      </c>
      <c r="M26">
        <v>14.113989637305698</v>
      </c>
      <c r="N26">
        <v>36.241720038603262</v>
      </c>
      <c r="O26">
        <v>0</v>
      </c>
      <c r="P26">
        <v>42.737070594361377</v>
      </c>
      <c r="Q26">
        <v>6.6931244064577404</v>
      </c>
      <c r="R26">
        <v>13.011233040078199</v>
      </c>
      <c r="S26">
        <v>8.0993164050235471</v>
      </c>
      <c r="T26">
        <v>0</v>
      </c>
      <c r="U26">
        <v>42.447781314360611</v>
      </c>
      <c r="V26">
        <v>4.3734545454545453</v>
      </c>
      <c r="W26">
        <v>12.888944159960985</v>
      </c>
      <c r="X26">
        <v>45.25528521060221</v>
      </c>
      <c r="Y26">
        <v>0</v>
      </c>
      <c r="Z26">
        <v>2.0107058399999995</v>
      </c>
      <c r="AA26">
        <v>13.088087999999999</v>
      </c>
      <c r="AB26">
        <v>0</v>
      </c>
      <c r="AC26">
        <v>0</v>
      </c>
      <c r="AD26">
        <v>11.2117433792</v>
      </c>
      <c r="AE26">
        <v>15.1671353808</v>
      </c>
      <c r="AF26">
        <v>2.7224999999999997</v>
      </c>
      <c r="AG26">
        <v>5.8651569599999993</v>
      </c>
      <c r="AH26">
        <v>21.528984360000003</v>
      </c>
      <c r="AI26">
        <v>4.2961203999999995</v>
      </c>
      <c r="AJ26">
        <v>0</v>
      </c>
      <c r="AK26">
        <v>15.571999999999997</v>
      </c>
      <c r="AL26">
        <v>0</v>
      </c>
      <c r="AM26">
        <v>4.8294513828571421</v>
      </c>
      <c r="AN26">
        <v>0.78432999999999986</v>
      </c>
      <c r="AO26">
        <v>6.5845415999999997</v>
      </c>
      <c r="AP26">
        <v>3.5370971999999998</v>
      </c>
      <c r="AQ26">
        <v>0</v>
      </c>
      <c r="AR26">
        <v>4.0644863999999989</v>
      </c>
      <c r="AS26">
        <v>3.5080125600000005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25.220405671437018</v>
      </c>
      <c r="BB26">
        <f t="shared" si="0"/>
        <v>695.36260166008856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2.9534061933783566</v>
      </c>
      <c r="L27">
        <v>442.99743777840234</v>
      </c>
      <c r="M27">
        <v>14.113989637305698</v>
      </c>
      <c r="N27">
        <v>36.241720038603262</v>
      </c>
      <c r="O27">
        <v>0</v>
      </c>
      <c r="P27">
        <v>42.737070594361377</v>
      </c>
      <c r="Q27">
        <v>6.6931244064577404</v>
      </c>
      <c r="R27">
        <v>13.011233040078199</v>
      </c>
      <c r="S27">
        <v>8.0993164050235471</v>
      </c>
      <c r="T27">
        <v>0</v>
      </c>
      <c r="U27">
        <v>42.447781314360611</v>
      </c>
      <c r="V27">
        <v>4.3734545454545453</v>
      </c>
      <c r="W27">
        <v>12.888944159960985</v>
      </c>
      <c r="X27">
        <v>45.25528521060221</v>
      </c>
      <c r="Y27">
        <v>0</v>
      </c>
      <c r="Z27">
        <v>4.021411679999999</v>
      </c>
      <c r="AA27">
        <v>13.088087999999999</v>
      </c>
      <c r="AB27">
        <v>0</v>
      </c>
      <c r="AC27">
        <v>0</v>
      </c>
      <c r="AD27">
        <v>11.2117433792</v>
      </c>
      <c r="AE27">
        <v>15.1671353808</v>
      </c>
      <c r="AF27">
        <v>2.7224999999999997</v>
      </c>
      <c r="AG27">
        <v>5.8651569599999993</v>
      </c>
      <c r="AH27">
        <v>21.528984360000003</v>
      </c>
      <c r="AI27">
        <v>14.997365759999999</v>
      </c>
      <c r="AJ27">
        <v>0</v>
      </c>
      <c r="AK27">
        <v>15.571999999999997</v>
      </c>
      <c r="AL27">
        <v>0</v>
      </c>
      <c r="AM27">
        <v>4.8294513828571421</v>
      </c>
      <c r="AN27">
        <v>0.78432999999999986</v>
      </c>
      <c r="AO27">
        <v>6.5845415999999997</v>
      </c>
      <c r="AP27">
        <v>3.5370971999999998</v>
      </c>
      <c r="AQ27">
        <v>4.7745099999999994</v>
      </c>
      <c r="AR27">
        <v>16.257945599999996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28.791656044773369</v>
      </c>
      <c r="BB27">
        <f t="shared" si="0"/>
        <v>793.82707448607232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2.9533301173276452</v>
      </c>
      <c r="L28">
        <v>421.99874412996758</v>
      </c>
      <c r="M28">
        <v>14.113989637305698</v>
      </c>
      <c r="N28">
        <v>36.241720038603262</v>
      </c>
      <c r="O28">
        <v>0</v>
      </c>
      <c r="P28">
        <v>42.737070594361377</v>
      </c>
      <c r="Q28">
        <v>6.6931244064577404</v>
      </c>
      <c r="R28">
        <v>13.011233040078199</v>
      </c>
      <c r="S28">
        <v>8.0993164050235471</v>
      </c>
      <c r="T28">
        <v>0</v>
      </c>
      <c r="U28">
        <v>42.447781314360611</v>
      </c>
      <c r="V28">
        <v>4.3734545454545453</v>
      </c>
      <c r="W28">
        <v>12.888944159960985</v>
      </c>
      <c r="X28">
        <v>45.25528521060221</v>
      </c>
      <c r="Y28">
        <v>0</v>
      </c>
      <c r="Z28">
        <v>4.021411679999999</v>
      </c>
      <c r="AA28">
        <v>13.088087999999999</v>
      </c>
      <c r="AB28">
        <v>0</v>
      </c>
      <c r="AC28">
        <v>0</v>
      </c>
      <c r="AD28">
        <v>11.2117433792</v>
      </c>
      <c r="AE28">
        <v>15.1671353808</v>
      </c>
      <c r="AF28">
        <v>2.7224999999999997</v>
      </c>
      <c r="AG28">
        <v>5.8651569599999993</v>
      </c>
      <c r="AH28">
        <v>21.528984360000003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0.78432999999999986</v>
      </c>
      <c r="AO28">
        <v>6.5845415999999997</v>
      </c>
      <c r="AP28">
        <v>3.5370971999999998</v>
      </c>
      <c r="AQ28">
        <v>9.5490199999999987</v>
      </c>
      <c r="AR28">
        <v>16.257945599999996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28.223806954416297</v>
      </c>
      <c r="BB28">
        <f t="shared" si="0"/>
        <v>778.17066385194391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2.9533301173276452</v>
      </c>
      <c r="L29">
        <v>445.99872642689877</v>
      </c>
      <c r="M29">
        <v>14.113989637305698</v>
      </c>
      <c r="N29">
        <v>36.241720038603262</v>
      </c>
      <c r="O29">
        <v>0</v>
      </c>
      <c r="P29">
        <v>42.737070594361377</v>
      </c>
      <c r="Q29">
        <v>6.6931244064577404</v>
      </c>
      <c r="R29">
        <v>13.011233040078199</v>
      </c>
      <c r="S29">
        <v>8.0993164050235471</v>
      </c>
      <c r="T29">
        <v>0</v>
      </c>
      <c r="U29">
        <v>42.447781314360611</v>
      </c>
      <c r="V29">
        <v>4.3734545454545453</v>
      </c>
      <c r="W29">
        <v>13.037175609756098</v>
      </c>
      <c r="X29">
        <v>45.25528521060221</v>
      </c>
      <c r="Y29">
        <v>0</v>
      </c>
      <c r="Z29">
        <v>4.021411679999999</v>
      </c>
      <c r="AA29">
        <v>13.088087999999999</v>
      </c>
      <c r="AB29">
        <v>0</v>
      </c>
      <c r="AC29">
        <v>0</v>
      </c>
      <c r="AD29">
        <v>11.2117433792</v>
      </c>
      <c r="AE29">
        <v>15.1671353808</v>
      </c>
      <c r="AF29">
        <v>2.7224999999999997</v>
      </c>
      <c r="AG29">
        <v>5.8651569599999993</v>
      </c>
      <c r="AH29">
        <v>21.528984360000003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0.78432999999999986</v>
      </c>
      <c r="AO29">
        <v>6.5845415999999997</v>
      </c>
      <c r="AP29">
        <v>3.5370971999999998</v>
      </c>
      <c r="AQ29">
        <v>14.323530000000002</v>
      </c>
      <c r="AR29">
        <v>3.3870719999999999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28.785621709551798</v>
      </c>
      <c r="BB29">
        <f t="shared" si="0"/>
        <v>793.66069924353474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2.9533301173276452</v>
      </c>
      <c r="L30">
        <v>415.99874879157693</v>
      </c>
      <c r="M30">
        <v>14.113989637305698</v>
      </c>
      <c r="N30">
        <v>36.241720038603262</v>
      </c>
      <c r="O30">
        <v>0</v>
      </c>
      <c r="P30">
        <v>42.737070594361377</v>
      </c>
      <c r="Q30">
        <v>6.6931244064577404</v>
      </c>
      <c r="R30">
        <v>13.011233040078199</v>
      </c>
      <c r="S30">
        <v>8.0993164050235471</v>
      </c>
      <c r="T30">
        <v>0</v>
      </c>
      <c r="U30">
        <v>42.447781314360611</v>
      </c>
      <c r="V30">
        <v>4.3734545454545453</v>
      </c>
      <c r="W30">
        <v>12.888944159960985</v>
      </c>
      <c r="X30">
        <v>45.25528521060221</v>
      </c>
      <c r="Y30">
        <v>0</v>
      </c>
      <c r="Z30">
        <v>4.021411679999999</v>
      </c>
      <c r="AA30">
        <v>13.088087999999999</v>
      </c>
      <c r="AB30">
        <v>0</v>
      </c>
      <c r="AC30">
        <v>0</v>
      </c>
      <c r="AD30">
        <v>11.2117433792</v>
      </c>
      <c r="AE30">
        <v>15.1671353808</v>
      </c>
      <c r="AF30">
        <v>2.7224999999999997</v>
      </c>
      <c r="AG30">
        <v>5.8651569599999993</v>
      </c>
      <c r="AH30">
        <v>21.528984360000003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0.78432999999999986</v>
      </c>
      <c r="AO30">
        <v>6.5845415999999997</v>
      </c>
      <c r="AP30">
        <v>3.5370971999999998</v>
      </c>
      <c r="AQ30">
        <v>14.323530000000002</v>
      </c>
      <c r="AR30">
        <v>3.3870719999999999</v>
      </c>
      <c r="AS30">
        <v>9.8637059040000015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27.730434391572565</v>
      </c>
      <c r="BB30">
        <f t="shared" si="0"/>
        <v>764.56767747639708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2.9533301173276452</v>
      </c>
      <c r="L31">
        <v>340.99725614049987</v>
      </c>
      <c r="M31">
        <v>14.113989637305698</v>
      </c>
      <c r="N31">
        <v>36.241720038603262</v>
      </c>
      <c r="O31">
        <v>0</v>
      </c>
      <c r="P31">
        <v>40.726580796252932</v>
      </c>
      <c r="Q31">
        <v>6.6931244064577404</v>
      </c>
      <c r="R31">
        <v>13.011233040078199</v>
      </c>
      <c r="S31">
        <v>8.0993164050235471</v>
      </c>
      <c r="T31">
        <v>0</v>
      </c>
      <c r="U31">
        <v>42.447781314360611</v>
      </c>
      <c r="V31">
        <v>4.3734545454545453</v>
      </c>
      <c r="W31">
        <v>12.888944159960985</v>
      </c>
      <c r="X31">
        <v>45.25528521060221</v>
      </c>
      <c r="Y31">
        <v>0</v>
      </c>
      <c r="Z31">
        <v>4.021411679999999</v>
      </c>
      <c r="AA31">
        <v>13.088087999999999</v>
      </c>
      <c r="AB31">
        <v>0</v>
      </c>
      <c r="AC31">
        <v>0</v>
      </c>
      <c r="AD31">
        <v>11.2117433792</v>
      </c>
      <c r="AE31">
        <v>15.1671353808</v>
      </c>
      <c r="AF31">
        <v>2.7224999999999997</v>
      </c>
      <c r="AG31">
        <v>5.8651569599999993</v>
      </c>
      <c r="AH31">
        <v>21.528984360000003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0.78432999999999986</v>
      </c>
      <c r="AO31">
        <v>6.5845415999999997</v>
      </c>
      <c r="AP31">
        <v>3.5370971999999998</v>
      </c>
      <c r="AQ31">
        <v>14.323530000000002</v>
      </c>
      <c r="AR31">
        <v>3.3870719999999999</v>
      </c>
      <c r="AS31">
        <v>3.5080125600000005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24.812565677451055</v>
      </c>
      <c r="BB31">
        <f t="shared" si="0"/>
        <v>684.11787039733315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2.9533301173276452</v>
      </c>
      <c r="L32">
        <v>325.9988329082862</v>
      </c>
      <c r="M32">
        <v>14.113989637305698</v>
      </c>
      <c r="N32">
        <v>36.241720038603262</v>
      </c>
      <c r="O32">
        <v>0</v>
      </c>
      <c r="P32">
        <v>40.726580796252932</v>
      </c>
      <c r="Q32">
        <v>6.6931244064577404</v>
      </c>
      <c r="R32">
        <v>13.011233040078199</v>
      </c>
      <c r="S32">
        <v>8.0993164050235471</v>
      </c>
      <c r="T32">
        <v>0</v>
      </c>
      <c r="U32">
        <v>42.447781314360611</v>
      </c>
      <c r="V32">
        <v>4.3734545454545453</v>
      </c>
      <c r="W32">
        <v>12.888944159960985</v>
      </c>
      <c r="X32">
        <v>45.25528521060221</v>
      </c>
      <c r="Y32">
        <v>0</v>
      </c>
      <c r="Z32">
        <v>4.021411679999999</v>
      </c>
      <c r="AA32">
        <v>13.088087999999999</v>
      </c>
      <c r="AB32">
        <v>0</v>
      </c>
      <c r="AC32">
        <v>0</v>
      </c>
      <c r="AD32">
        <v>11.2117433792</v>
      </c>
      <c r="AE32">
        <v>15.1671353808</v>
      </c>
      <c r="AF32">
        <v>2.7224999999999997</v>
      </c>
      <c r="AG32">
        <v>5.8651569599999993</v>
      </c>
      <c r="AH32">
        <v>21.528984360000003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0.78432999999999986</v>
      </c>
      <c r="AO32">
        <v>6.5845415999999997</v>
      </c>
      <c r="AP32">
        <v>3.5370971999999998</v>
      </c>
      <c r="AQ32">
        <v>14.323530000000002</v>
      </c>
      <c r="AR32">
        <v>3.3870719999999999</v>
      </c>
      <c r="AS32">
        <v>3.5080125600000005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24.287620864323621</v>
      </c>
      <c r="BB32">
        <f t="shared" si="0"/>
        <v>669.64439197824697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2.9534061933783566</v>
      </c>
      <c r="L33">
        <v>320.99721124028434</v>
      </c>
      <c r="M33">
        <v>14.113989637305698</v>
      </c>
      <c r="N33">
        <v>36.241720038603262</v>
      </c>
      <c r="O33">
        <v>0</v>
      </c>
      <c r="P33">
        <v>40.726580796252932</v>
      </c>
      <c r="Q33">
        <v>6.6931244064577404</v>
      </c>
      <c r="R33">
        <v>13.011233040078199</v>
      </c>
      <c r="S33">
        <v>8.0993164050235471</v>
      </c>
      <c r="T33">
        <v>0</v>
      </c>
      <c r="U33">
        <v>42.447781314360611</v>
      </c>
      <c r="V33">
        <v>4.3734545454545453</v>
      </c>
      <c r="W33">
        <v>12.888944159960985</v>
      </c>
      <c r="X33">
        <v>45.25528521060221</v>
      </c>
      <c r="Y33">
        <v>0</v>
      </c>
      <c r="Z33">
        <v>4.021411679999999</v>
      </c>
      <c r="AA33">
        <v>13.088087999999999</v>
      </c>
      <c r="AB33">
        <v>0</v>
      </c>
      <c r="AC33">
        <v>0</v>
      </c>
      <c r="AD33">
        <v>11.2117433792</v>
      </c>
      <c r="AE33">
        <v>15.1671353808</v>
      </c>
      <c r="AF33">
        <v>2.7224999999999997</v>
      </c>
      <c r="AG33">
        <v>5.8651569599999993</v>
      </c>
      <c r="AH33">
        <v>21.528984360000003</v>
      </c>
      <c r="AI33">
        <v>4.2961203999999995</v>
      </c>
      <c r="AJ33">
        <v>0</v>
      </c>
      <c r="AK33">
        <v>15.571999999999997</v>
      </c>
      <c r="AL33">
        <v>0</v>
      </c>
      <c r="AM33">
        <v>3.2392661714285707</v>
      </c>
      <c r="AN33">
        <v>0.78432999999999986</v>
      </c>
      <c r="AO33">
        <v>6.5845415999999997</v>
      </c>
      <c r="AP33">
        <v>3.5370971999999998</v>
      </c>
      <c r="AQ33">
        <v>14.323530000000002</v>
      </c>
      <c r="AR33">
        <v>4.7419007999999998</v>
      </c>
      <c r="AS33">
        <v>3.5080125600000005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23.729785902973617</v>
      </c>
      <c r="BB33">
        <f t="shared" si="0"/>
        <v>654.26407957621723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2.9534061933783566</v>
      </c>
      <c r="L34">
        <v>308.99718240949068</v>
      </c>
      <c r="M34">
        <v>14.113989637305698</v>
      </c>
      <c r="N34">
        <v>36.241720038603262</v>
      </c>
      <c r="O34">
        <v>0</v>
      </c>
      <c r="P34">
        <v>40.726580796252932</v>
      </c>
      <c r="Q34">
        <v>6.9361163074285717</v>
      </c>
      <c r="R34">
        <v>13.008222554591685</v>
      </c>
      <c r="S34">
        <v>8.1028351648351649</v>
      </c>
      <c r="T34">
        <v>0</v>
      </c>
      <c r="U34">
        <v>42.447781314360611</v>
      </c>
      <c r="V34">
        <v>4.3734545454545453</v>
      </c>
      <c r="W34">
        <v>12.888944159960985</v>
      </c>
      <c r="X34">
        <v>45.25528521060221</v>
      </c>
      <c r="Y34">
        <v>0</v>
      </c>
      <c r="Z34">
        <v>4.021411679999999</v>
      </c>
      <c r="AA34">
        <v>13.088087999999999</v>
      </c>
      <c r="AB34">
        <v>0</v>
      </c>
      <c r="AC34">
        <v>0</v>
      </c>
      <c r="AD34">
        <v>11.2117433792</v>
      </c>
      <c r="AE34">
        <v>15.1671353808</v>
      </c>
      <c r="AF34">
        <v>2.7224999999999997</v>
      </c>
      <c r="AG34">
        <v>5.8651569599999993</v>
      </c>
      <c r="AH34">
        <v>21.528984360000003</v>
      </c>
      <c r="AI34">
        <v>0.97639100000000012</v>
      </c>
      <c r="AJ34">
        <v>0</v>
      </c>
      <c r="AK34">
        <v>15.571999999999997</v>
      </c>
      <c r="AL34">
        <v>0</v>
      </c>
      <c r="AM34">
        <v>1.6196330857142853</v>
      </c>
      <c r="AN34">
        <v>0.78432999999999986</v>
      </c>
      <c r="AO34">
        <v>6.5845415999999997</v>
      </c>
      <c r="AP34">
        <v>3.5370971999999998</v>
      </c>
      <c r="AQ34">
        <v>9.5490199999999987</v>
      </c>
      <c r="AR34">
        <v>4.7419007999999998</v>
      </c>
      <c r="AS34">
        <v>3.5080125600000005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22.978321621382179</v>
      </c>
      <c r="BB34">
        <f t="shared" si="0"/>
        <v>633.54514271659684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2.9534061933783566</v>
      </c>
      <c r="L35">
        <v>304</v>
      </c>
      <c r="M35">
        <v>14.113989637305698</v>
      </c>
      <c r="N35">
        <v>36.241720038603262</v>
      </c>
      <c r="O35">
        <v>0</v>
      </c>
      <c r="P35">
        <v>40.726580796252932</v>
      </c>
      <c r="Q35">
        <v>6.6931630630630625</v>
      </c>
      <c r="R35">
        <v>13.008222554591685</v>
      </c>
      <c r="S35">
        <v>8.1028351648351649</v>
      </c>
      <c r="T35">
        <v>0</v>
      </c>
      <c r="U35">
        <v>42.447781314360611</v>
      </c>
      <c r="V35">
        <v>4.3734545454545453</v>
      </c>
      <c r="W35">
        <v>12.888944159960985</v>
      </c>
      <c r="X35">
        <v>45.25528521060221</v>
      </c>
      <c r="Y35">
        <v>0</v>
      </c>
      <c r="Z35">
        <v>3.644784</v>
      </c>
      <c r="AA35">
        <v>13.088087999999999</v>
      </c>
      <c r="AB35">
        <v>0</v>
      </c>
      <c r="AC35">
        <v>0</v>
      </c>
      <c r="AD35">
        <v>8.3893539599999993</v>
      </c>
      <c r="AE35">
        <v>15.1671353808</v>
      </c>
      <c r="AF35">
        <v>2.7224999999999997</v>
      </c>
      <c r="AG35">
        <v>5.8651569599999993</v>
      </c>
      <c r="AH35">
        <v>21.528984360000003</v>
      </c>
      <c r="AI35">
        <v>0.97639100000000012</v>
      </c>
      <c r="AJ35">
        <v>0</v>
      </c>
      <c r="AK35">
        <v>15.571999999999997</v>
      </c>
      <c r="AL35">
        <v>0</v>
      </c>
      <c r="AM35">
        <v>1.6196330857142853</v>
      </c>
      <c r="AN35">
        <v>0.78432999999999986</v>
      </c>
      <c r="AO35">
        <v>6.4943423999999998</v>
      </c>
      <c r="AP35">
        <v>3.5370971999999998</v>
      </c>
      <c r="AQ35">
        <v>4.7745099999999994</v>
      </c>
      <c r="AR35">
        <v>4.7419007999999998</v>
      </c>
      <c r="AS35">
        <v>3.5080125600000005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22.512686532350997</v>
      </c>
      <c r="BB35">
        <f t="shared" si="0"/>
        <v>620.70691585257168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2.9534061933783566</v>
      </c>
      <c r="L36">
        <v>297.00120494832112</v>
      </c>
      <c r="M36">
        <v>14.113989637305698</v>
      </c>
      <c r="N36">
        <v>36.241720038603262</v>
      </c>
      <c r="O36">
        <v>0</v>
      </c>
      <c r="P36">
        <v>40.726580796252932</v>
      </c>
      <c r="Q36">
        <v>6.6931630630630625</v>
      </c>
      <c r="R36">
        <v>13.008222554591685</v>
      </c>
      <c r="S36">
        <v>8.1028351648351649</v>
      </c>
      <c r="T36">
        <v>0</v>
      </c>
      <c r="U36">
        <v>42.447781314360611</v>
      </c>
      <c r="V36">
        <v>4.3734545454545453</v>
      </c>
      <c r="W36">
        <v>12.888944159960985</v>
      </c>
      <c r="X36">
        <v>45.25528521060221</v>
      </c>
      <c r="Y36">
        <v>0</v>
      </c>
      <c r="Z36">
        <v>3.644784</v>
      </c>
      <c r="AA36">
        <v>13.088087999999999</v>
      </c>
      <c r="AB36">
        <v>0</v>
      </c>
      <c r="AC36">
        <v>0</v>
      </c>
      <c r="AD36">
        <v>8.3893539599999993</v>
      </c>
      <c r="AE36">
        <v>15.1671353808</v>
      </c>
      <c r="AF36">
        <v>2.7224999999999997</v>
      </c>
      <c r="AG36">
        <v>5.8651569599999993</v>
      </c>
      <c r="AH36">
        <v>21.528984360000003</v>
      </c>
      <c r="AI36">
        <v>0.97639100000000012</v>
      </c>
      <c r="AJ36">
        <v>0</v>
      </c>
      <c r="AK36">
        <v>15.571999999999997</v>
      </c>
      <c r="AL36">
        <v>0</v>
      </c>
      <c r="AM36">
        <v>1.6196330857142853</v>
      </c>
      <c r="AN36">
        <v>0.78432999999999986</v>
      </c>
      <c r="AO36">
        <v>6.4943423999999998</v>
      </c>
      <c r="AP36">
        <v>3.5370971999999998</v>
      </c>
      <c r="AQ36">
        <v>0</v>
      </c>
      <c r="AR36">
        <v>4.7419007999999998</v>
      </c>
      <c r="AS36">
        <v>3.5080125600000005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22.100620855542211</v>
      </c>
      <c r="BB36">
        <f t="shared" si="0"/>
        <v>609.34567647770177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2.9534061933783566</v>
      </c>
      <c r="L37">
        <v>290</v>
      </c>
      <c r="M37">
        <v>14.113989637305698</v>
      </c>
      <c r="N37">
        <v>36.241720038603262</v>
      </c>
      <c r="O37">
        <v>0</v>
      </c>
      <c r="P37">
        <v>40.726580796252932</v>
      </c>
      <c r="Q37">
        <v>6.6931630630630625</v>
      </c>
      <c r="R37">
        <v>13.008222554591685</v>
      </c>
      <c r="S37">
        <v>8.1028351648351649</v>
      </c>
      <c r="T37">
        <v>0</v>
      </c>
      <c r="U37">
        <v>42.447781314360611</v>
      </c>
      <c r="V37">
        <v>4.3734545454545453</v>
      </c>
      <c r="W37">
        <v>12.888944159960985</v>
      </c>
      <c r="X37">
        <v>45.25528521060221</v>
      </c>
      <c r="Y37">
        <v>0</v>
      </c>
      <c r="Z37">
        <v>3.644784</v>
      </c>
      <c r="AA37">
        <v>13.088087999999999</v>
      </c>
      <c r="AB37">
        <v>0</v>
      </c>
      <c r="AC37">
        <v>0</v>
      </c>
      <c r="AD37">
        <v>8.3893539599999993</v>
      </c>
      <c r="AE37">
        <v>15.1671353808</v>
      </c>
      <c r="AF37">
        <v>2.7224999999999997</v>
      </c>
      <c r="AG37">
        <v>5.8651569599999993</v>
      </c>
      <c r="AH37">
        <v>21.528984360000003</v>
      </c>
      <c r="AI37">
        <v>4.2961203999999995</v>
      </c>
      <c r="AJ37">
        <v>0</v>
      </c>
      <c r="AK37">
        <v>15.571999999999997</v>
      </c>
      <c r="AL37">
        <v>0</v>
      </c>
      <c r="AM37">
        <v>1.6196330857142853</v>
      </c>
      <c r="AN37">
        <v>0.78432999999999986</v>
      </c>
      <c r="AO37">
        <v>6.4943423999999998</v>
      </c>
      <c r="AP37">
        <v>3.5370971999999998</v>
      </c>
      <c r="AQ37">
        <v>0</v>
      </c>
      <c r="AR37">
        <v>4.7419007999999998</v>
      </c>
      <c r="AS37">
        <v>3.5080125600000005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21.971769057950986</v>
      </c>
      <c r="BB37">
        <f t="shared" si="0"/>
        <v>605.79305272697172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2.9534061933783566</v>
      </c>
      <c r="L38">
        <v>281.00125691302162</v>
      </c>
      <c r="M38">
        <v>14.113989637305698</v>
      </c>
      <c r="N38">
        <v>36.241720038603262</v>
      </c>
      <c r="O38">
        <v>0</v>
      </c>
      <c r="P38">
        <v>40.726580796252932</v>
      </c>
      <c r="Q38">
        <v>6.6931630630630625</v>
      </c>
      <c r="R38">
        <v>13.008222554591685</v>
      </c>
      <c r="S38">
        <v>8.1028351648351649</v>
      </c>
      <c r="T38">
        <v>0</v>
      </c>
      <c r="U38">
        <v>42.447781314360611</v>
      </c>
      <c r="V38">
        <v>4.3734545454545453</v>
      </c>
      <c r="W38">
        <v>12.888944159960985</v>
      </c>
      <c r="X38">
        <v>45.25528521060221</v>
      </c>
      <c r="Y38">
        <v>0</v>
      </c>
      <c r="Z38">
        <v>3.644784</v>
      </c>
      <c r="AA38">
        <v>13.088087999999999</v>
      </c>
      <c r="AB38">
        <v>0</v>
      </c>
      <c r="AC38">
        <v>0</v>
      </c>
      <c r="AD38">
        <v>8.3893539599999993</v>
      </c>
      <c r="AE38">
        <v>15.1671353808</v>
      </c>
      <c r="AF38">
        <v>2.7224999999999997</v>
      </c>
      <c r="AG38">
        <v>5.8651569599999993</v>
      </c>
      <c r="AH38">
        <v>21.528984360000003</v>
      </c>
      <c r="AI38">
        <v>4.2961203999999995</v>
      </c>
      <c r="AJ38">
        <v>0</v>
      </c>
      <c r="AK38">
        <v>15.571999999999997</v>
      </c>
      <c r="AL38">
        <v>0</v>
      </c>
      <c r="AM38">
        <v>1.6196330857142853</v>
      </c>
      <c r="AN38">
        <v>0.78432999999999986</v>
      </c>
      <c r="AO38">
        <v>6.4943423999999998</v>
      </c>
      <c r="AP38">
        <v>3.5370971999999998</v>
      </c>
      <c r="AQ38">
        <v>0</v>
      </c>
      <c r="AR38">
        <v>4.7419007999999998</v>
      </c>
      <c r="AS38">
        <v>3.5080125600000005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21.656813049906681</v>
      </c>
      <c r="BB38">
        <f t="shared" si="0"/>
        <v>597.10926564803776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2.9534061933783566</v>
      </c>
      <c r="L39">
        <v>265.01218948633687</v>
      </c>
      <c r="M39">
        <v>14.113989637305698</v>
      </c>
      <c r="N39">
        <v>36.241720038603262</v>
      </c>
      <c r="O39">
        <v>0</v>
      </c>
      <c r="P39">
        <v>40.723401764108957</v>
      </c>
      <c r="Q39">
        <v>6.6931630630630625</v>
      </c>
      <c r="R39">
        <v>13.008222554591685</v>
      </c>
      <c r="S39">
        <v>8.1028351648351649</v>
      </c>
      <c r="T39">
        <v>0</v>
      </c>
      <c r="U39">
        <v>42.447781314360611</v>
      </c>
      <c r="V39">
        <v>4.3734545454545453</v>
      </c>
      <c r="W39">
        <v>12.888944159960985</v>
      </c>
      <c r="X39">
        <v>45.25528521060221</v>
      </c>
      <c r="Y39">
        <v>0</v>
      </c>
      <c r="Z39">
        <v>2.0107058399999995</v>
      </c>
      <c r="AA39">
        <v>13.088087999999999</v>
      </c>
      <c r="AB39">
        <v>0</v>
      </c>
      <c r="AC39">
        <v>0</v>
      </c>
      <c r="AD39">
        <v>8.3893539599999993</v>
      </c>
      <c r="AE39">
        <v>15.1671353808</v>
      </c>
      <c r="AF39">
        <v>2.7224999999999997</v>
      </c>
      <c r="AG39">
        <v>5.8651569599999993</v>
      </c>
      <c r="AH39">
        <v>21.528984360000003</v>
      </c>
      <c r="AI39">
        <v>4.2961203999999995</v>
      </c>
      <c r="AJ39">
        <v>0</v>
      </c>
      <c r="AK39">
        <v>15.571999999999997</v>
      </c>
      <c r="AL39">
        <v>0</v>
      </c>
      <c r="AM39">
        <v>1.6196330857142853</v>
      </c>
      <c r="AN39">
        <v>0.78432999999999986</v>
      </c>
      <c r="AO39">
        <v>6.4943423999999998</v>
      </c>
      <c r="AP39">
        <v>3.5370971999999998</v>
      </c>
      <c r="AQ39">
        <v>0</v>
      </c>
      <c r="AR39">
        <v>4.7419007999999998</v>
      </c>
      <c r="AS39">
        <v>3.5080125600000005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21.039891710598653</v>
      </c>
      <c r="BB39">
        <f t="shared" si="0"/>
        <v>580.09986236851705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2.9534061933783566</v>
      </c>
      <c r="L40">
        <v>265.01218948633687</v>
      </c>
      <c r="M40">
        <v>14.113989637305698</v>
      </c>
      <c r="N40">
        <v>36.241720038603262</v>
      </c>
      <c r="O40">
        <v>0</v>
      </c>
      <c r="P40">
        <v>40.723401764108957</v>
      </c>
      <c r="Q40">
        <v>6.6931630630630625</v>
      </c>
      <c r="R40">
        <v>13.008222554591685</v>
      </c>
      <c r="S40">
        <v>8.1028351648351649</v>
      </c>
      <c r="T40">
        <v>0</v>
      </c>
      <c r="U40">
        <v>42.447781314360611</v>
      </c>
      <c r="V40">
        <v>4.3734545454545453</v>
      </c>
      <c r="W40">
        <v>12.888944159960985</v>
      </c>
      <c r="X40">
        <v>45.25528521060221</v>
      </c>
      <c r="Y40">
        <v>0</v>
      </c>
      <c r="Z40">
        <v>2.0107058399999995</v>
      </c>
      <c r="AA40">
        <v>13.088087999999999</v>
      </c>
      <c r="AB40">
        <v>0</v>
      </c>
      <c r="AC40">
        <v>0</v>
      </c>
      <c r="AD40">
        <v>8.3893539599999993</v>
      </c>
      <c r="AE40">
        <v>15.1671353808</v>
      </c>
      <c r="AF40">
        <v>2.7224999999999997</v>
      </c>
      <c r="AG40">
        <v>5.8651569599999993</v>
      </c>
      <c r="AH40">
        <v>21.528984360000003</v>
      </c>
      <c r="AI40">
        <v>4.2961203999999995</v>
      </c>
      <c r="AJ40">
        <v>0</v>
      </c>
      <c r="AK40">
        <v>15.571999999999997</v>
      </c>
      <c r="AL40">
        <v>0</v>
      </c>
      <c r="AM40">
        <v>1.6196330857142853</v>
      </c>
      <c r="AN40">
        <v>0.78432999999999986</v>
      </c>
      <c r="AO40">
        <v>6.4943423999999998</v>
      </c>
      <c r="AP40">
        <v>3.5370971999999998</v>
      </c>
      <c r="AQ40">
        <v>0</v>
      </c>
      <c r="AR40">
        <v>4.7419007999999998</v>
      </c>
      <c r="AS40">
        <v>3.5080125600000005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21.039891710598653</v>
      </c>
      <c r="BB40">
        <f t="shared" si="0"/>
        <v>580.09986236851705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2.9534061933783566</v>
      </c>
      <c r="L41">
        <v>281.00125691302162</v>
      </c>
      <c r="M41">
        <v>14.113989637305698</v>
      </c>
      <c r="N41">
        <v>36.241720038603262</v>
      </c>
      <c r="O41">
        <v>0</v>
      </c>
      <c r="P41">
        <v>40.723401764108957</v>
      </c>
      <c r="Q41">
        <v>6.6897211191335737</v>
      </c>
      <c r="R41">
        <v>13.00311074429772</v>
      </c>
      <c r="S41">
        <v>8.103784276126559</v>
      </c>
      <c r="T41">
        <v>0</v>
      </c>
      <c r="U41">
        <v>42.447781314360611</v>
      </c>
      <c r="V41">
        <v>4.3734545454545453</v>
      </c>
      <c r="W41">
        <v>12.888944159960985</v>
      </c>
      <c r="X41">
        <v>45.25528521060221</v>
      </c>
      <c r="Y41">
        <v>0</v>
      </c>
      <c r="Z41">
        <v>2.0107058399999995</v>
      </c>
      <c r="AA41">
        <v>13.088087999999999</v>
      </c>
      <c r="AB41">
        <v>0</v>
      </c>
      <c r="AC41">
        <v>0</v>
      </c>
      <c r="AD41">
        <v>8.3893539599999993</v>
      </c>
      <c r="AE41">
        <v>15.1671353808</v>
      </c>
      <c r="AF41">
        <v>2.7224999999999997</v>
      </c>
      <c r="AG41">
        <v>5.8651569599999993</v>
      </c>
      <c r="AH41">
        <v>21.528984360000003</v>
      </c>
      <c r="AI41">
        <v>4.2961203999999995</v>
      </c>
      <c r="AJ41">
        <v>0</v>
      </c>
      <c r="AK41">
        <v>15.571999999999997</v>
      </c>
      <c r="AL41">
        <v>0</v>
      </c>
      <c r="AM41">
        <v>1.6196330857142853</v>
      </c>
      <c r="AN41">
        <v>0.78432999999999986</v>
      </c>
      <c r="AO41">
        <v>6.4943423999999998</v>
      </c>
      <c r="AP41">
        <v>3.5370971999999998</v>
      </c>
      <c r="AQ41">
        <v>0</v>
      </c>
      <c r="AR41">
        <v>4.7419007999999998</v>
      </c>
      <c r="AS41">
        <v>3.5080125600000005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21.599242886028641</v>
      </c>
      <c r="BB41">
        <f t="shared" si="0"/>
        <v>595.52197397683983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2.9534061933783566</v>
      </c>
      <c r="L42">
        <v>299.00119875329659</v>
      </c>
      <c r="M42">
        <v>14.113989637305698</v>
      </c>
      <c r="N42">
        <v>36.241720038603262</v>
      </c>
      <c r="O42">
        <v>0</v>
      </c>
      <c r="P42">
        <v>40.723401764108957</v>
      </c>
      <c r="Q42">
        <v>6.6897211191335737</v>
      </c>
      <c r="R42">
        <v>13.00311074429772</v>
      </c>
      <c r="S42">
        <v>8.103784276126559</v>
      </c>
      <c r="T42">
        <v>0</v>
      </c>
      <c r="U42">
        <v>42.447781314360611</v>
      </c>
      <c r="V42">
        <v>4.3734545454545453</v>
      </c>
      <c r="W42">
        <v>12.888944159960985</v>
      </c>
      <c r="X42">
        <v>45.25528521060221</v>
      </c>
      <c r="Y42">
        <v>0</v>
      </c>
      <c r="Z42">
        <v>2.0107058399999995</v>
      </c>
      <c r="AA42">
        <v>13.088087999999999</v>
      </c>
      <c r="AB42">
        <v>0</v>
      </c>
      <c r="AC42">
        <v>0</v>
      </c>
      <c r="AD42">
        <v>8.3893539599999993</v>
      </c>
      <c r="AE42">
        <v>15.1671353808</v>
      </c>
      <c r="AF42">
        <v>2.7224999999999997</v>
      </c>
      <c r="AG42">
        <v>5.8651569599999993</v>
      </c>
      <c r="AH42">
        <v>21.528984360000003</v>
      </c>
      <c r="AI42">
        <v>4.2961203999999995</v>
      </c>
      <c r="AJ42">
        <v>0</v>
      </c>
      <c r="AK42">
        <v>15.571999999999997</v>
      </c>
      <c r="AL42">
        <v>0</v>
      </c>
      <c r="AM42">
        <v>1.6196330857142853</v>
      </c>
      <c r="AN42">
        <v>0.78432999999999986</v>
      </c>
      <c r="AO42">
        <v>6.4943423999999998</v>
      </c>
      <c r="AP42">
        <v>3.5370971999999998</v>
      </c>
      <c r="AQ42">
        <v>0</v>
      </c>
      <c r="AR42">
        <v>4.7419007999999998</v>
      </c>
      <c r="AS42">
        <v>3.5080125600000005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22.229240850438295</v>
      </c>
      <c r="BB42">
        <f t="shared" si="0"/>
        <v>612.89191785270509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2.9534061933783566</v>
      </c>
      <c r="L43">
        <v>309.99999999999994</v>
      </c>
      <c r="M43">
        <v>14.113989637305698</v>
      </c>
      <c r="N43">
        <v>36.241720038603262</v>
      </c>
      <c r="O43">
        <v>0</v>
      </c>
      <c r="P43">
        <v>40.723401764108957</v>
      </c>
      <c r="Q43">
        <v>6.6897211191335737</v>
      </c>
      <c r="R43">
        <v>13.00311074429772</v>
      </c>
      <c r="S43">
        <v>8.103784276126559</v>
      </c>
      <c r="T43">
        <v>0</v>
      </c>
      <c r="U43">
        <v>42.447781314360611</v>
      </c>
      <c r="V43">
        <v>4.3734545454545453</v>
      </c>
      <c r="W43">
        <v>12.888944159960985</v>
      </c>
      <c r="X43">
        <v>45.25528521060221</v>
      </c>
      <c r="Y43">
        <v>0</v>
      </c>
      <c r="Z43">
        <v>4.021411679999999</v>
      </c>
      <c r="AA43">
        <v>8.6042059999999996</v>
      </c>
      <c r="AB43">
        <v>0</v>
      </c>
      <c r="AC43">
        <v>0</v>
      </c>
      <c r="AD43">
        <v>5.5929026400000001</v>
      </c>
      <c r="AE43">
        <v>15.1671353808</v>
      </c>
      <c r="AF43">
        <v>2.7224999999999997</v>
      </c>
      <c r="AG43">
        <v>5.8651569599999993</v>
      </c>
      <c r="AH43">
        <v>21.528984360000003</v>
      </c>
      <c r="AI43">
        <v>4.2961203999999995</v>
      </c>
      <c r="AJ43">
        <v>0</v>
      </c>
      <c r="AK43">
        <v>15.571999999999997</v>
      </c>
      <c r="AL43">
        <v>0</v>
      </c>
      <c r="AM43">
        <v>1.6196330857142853</v>
      </c>
      <c r="AN43">
        <v>0.78432999999999986</v>
      </c>
      <c r="AO43">
        <v>6.4943423999999998</v>
      </c>
      <c r="AP43">
        <v>3.5370971999999998</v>
      </c>
      <c r="AQ43">
        <v>0</v>
      </c>
      <c r="AR43">
        <v>16.257945599999996</v>
      </c>
      <c r="AS43">
        <v>9.8637059040000015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23.055272982072879</v>
      </c>
      <c r="BB43">
        <f t="shared" si="0"/>
        <v>635.66679763177376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2.9534061933783566</v>
      </c>
      <c r="L44">
        <v>320</v>
      </c>
      <c r="M44">
        <v>14.113989637305698</v>
      </c>
      <c r="N44">
        <v>36.241720038603262</v>
      </c>
      <c r="O44">
        <v>0</v>
      </c>
      <c r="P44">
        <v>40.723401764108957</v>
      </c>
      <c r="Q44">
        <v>6.6897211191335737</v>
      </c>
      <c r="R44">
        <v>13.00311074429772</v>
      </c>
      <c r="S44">
        <v>8.103784276126559</v>
      </c>
      <c r="T44">
        <v>0</v>
      </c>
      <c r="U44">
        <v>42.447781314360611</v>
      </c>
      <c r="V44">
        <v>4.3734545454545453</v>
      </c>
      <c r="W44">
        <v>12.888944159960985</v>
      </c>
      <c r="X44">
        <v>45.25528521060221</v>
      </c>
      <c r="Y44">
        <v>0</v>
      </c>
      <c r="Z44">
        <v>4.021411679999999</v>
      </c>
      <c r="AA44">
        <v>4.2899843999999998</v>
      </c>
      <c r="AB44">
        <v>0</v>
      </c>
      <c r="AC44">
        <v>0</v>
      </c>
      <c r="AD44">
        <v>5.5929026400000001</v>
      </c>
      <c r="AE44">
        <v>15.1671353808</v>
      </c>
      <c r="AF44">
        <v>2.7224999999999997</v>
      </c>
      <c r="AG44">
        <v>5.8651569599999993</v>
      </c>
      <c r="AH44">
        <v>21.528984360000003</v>
      </c>
      <c r="AI44">
        <v>4.2961203999999995</v>
      </c>
      <c r="AJ44">
        <v>0</v>
      </c>
      <c r="AK44">
        <v>15.571999999999997</v>
      </c>
      <c r="AL44">
        <v>0</v>
      </c>
      <c r="AM44">
        <v>1.6196330857142853</v>
      </c>
      <c r="AN44">
        <v>0.78432999999999986</v>
      </c>
      <c r="AO44">
        <v>6.4943423999999998</v>
      </c>
      <c r="AP44">
        <v>3.5370971999999998</v>
      </c>
      <c r="AQ44">
        <v>0</v>
      </c>
      <c r="AR44">
        <v>16.257945599999996</v>
      </c>
      <c r="AS44">
        <v>9.8637059040000015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23.254275226072906</v>
      </c>
      <c r="BB44">
        <f t="shared" si="0"/>
        <v>641.15357378777378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2.9534061933783566</v>
      </c>
      <c r="L45">
        <v>321.00113458726236</v>
      </c>
      <c r="M45">
        <v>14.113989637305698</v>
      </c>
      <c r="N45">
        <v>36.241720038603262</v>
      </c>
      <c r="O45">
        <v>0</v>
      </c>
      <c r="P45">
        <v>41.414920561823628</v>
      </c>
      <c r="Q45">
        <v>6.6931244064577404</v>
      </c>
      <c r="R45">
        <v>13.011233040078199</v>
      </c>
      <c r="S45">
        <v>8.0993164050235471</v>
      </c>
      <c r="T45">
        <v>0</v>
      </c>
      <c r="U45">
        <v>42.447781314360611</v>
      </c>
      <c r="V45">
        <v>6.1863933161953728</v>
      </c>
      <c r="W45">
        <v>13.996463083482942</v>
      </c>
      <c r="X45">
        <v>45.25528521060221</v>
      </c>
      <c r="Y45">
        <v>0</v>
      </c>
      <c r="Z45">
        <v>4.021411679999999</v>
      </c>
      <c r="AA45">
        <v>0</v>
      </c>
      <c r="AB45">
        <v>0</v>
      </c>
      <c r="AC45">
        <v>0</v>
      </c>
      <c r="AD45">
        <v>5.5929026400000001</v>
      </c>
      <c r="AE45">
        <v>15.1671353808</v>
      </c>
      <c r="AF45">
        <v>2.7224999999999997</v>
      </c>
      <c r="AG45">
        <v>5.8651569599999993</v>
      </c>
      <c r="AH45">
        <v>21.528984360000003</v>
      </c>
      <c r="AI45">
        <v>4.2961203999999995</v>
      </c>
      <c r="AJ45">
        <v>0</v>
      </c>
      <c r="AK45">
        <v>15.571999999999997</v>
      </c>
      <c r="AL45">
        <v>0</v>
      </c>
      <c r="AM45">
        <v>1.6196330857142853</v>
      </c>
      <c r="AN45">
        <v>0.78432999999999986</v>
      </c>
      <c r="AO45">
        <v>6.4943423999999998</v>
      </c>
      <c r="AP45">
        <v>3.5370971999999998</v>
      </c>
      <c r="AQ45">
        <v>0</v>
      </c>
      <c r="AR45">
        <v>3.3870719999999999</v>
      </c>
      <c r="AS45">
        <v>9.8637059040000015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22.815351368240286</v>
      </c>
      <c r="BB45">
        <f t="shared" si="0"/>
        <v>629.05180843684786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2.9534061933783566</v>
      </c>
      <c r="L46">
        <v>327.99999999999994</v>
      </c>
      <c r="M46">
        <v>14.113989637305698</v>
      </c>
      <c r="N46">
        <v>36.241720038603262</v>
      </c>
      <c r="O46">
        <v>0</v>
      </c>
      <c r="P46">
        <v>41.414920561823628</v>
      </c>
      <c r="Q46">
        <v>6.6931244064577404</v>
      </c>
      <c r="R46">
        <v>13.011233040078199</v>
      </c>
      <c r="S46">
        <v>8.0993164050235471</v>
      </c>
      <c r="T46">
        <v>0</v>
      </c>
      <c r="U46">
        <v>42.447781314360611</v>
      </c>
      <c r="V46">
        <v>6.1863933161953728</v>
      </c>
      <c r="W46">
        <v>13.996463083482942</v>
      </c>
      <c r="X46">
        <v>45.25528521060221</v>
      </c>
      <c r="Y46">
        <v>0</v>
      </c>
      <c r="Z46">
        <v>4.021411679999999</v>
      </c>
      <c r="AA46">
        <v>0</v>
      </c>
      <c r="AB46">
        <v>0</v>
      </c>
      <c r="AC46">
        <v>0</v>
      </c>
      <c r="AD46">
        <v>5.5929026400000001</v>
      </c>
      <c r="AE46">
        <v>15.1671353808</v>
      </c>
      <c r="AF46">
        <v>2.7224999999999997</v>
      </c>
      <c r="AG46">
        <v>5.8651569599999993</v>
      </c>
      <c r="AH46">
        <v>21.528984360000003</v>
      </c>
      <c r="AI46">
        <v>4.2961203999999995</v>
      </c>
      <c r="AJ46">
        <v>0</v>
      </c>
      <c r="AK46">
        <v>15.571999999999997</v>
      </c>
      <c r="AL46">
        <v>0</v>
      </c>
      <c r="AM46">
        <v>1.6196330857142853</v>
      </c>
      <c r="AN46">
        <v>0.78432999999999986</v>
      </c>
      <c r="AO46">
        <v>6.4943423999999998</v>
      </c>
      <c r="AP46">
        <v>3.5370971999999998</v>
      </c>
      <c r="AQ46">
        <v>0</v>
      </c>
      <c r="AR46">
        <v>3.3870719999999999</v>
      </c>
      <c r="AS46">
        <v>9.8637059040000015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23.060311657686057</v>
      </c>
      <c r="BB46">
        <f t="shared" si="0"/>
        <v>635.80571356013979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2.9533188374441077</v>
      </c>
      <c r="L47">
        <v>334.00310697674416</v>
      </c>
      <c r="M47">
        <v>14.113989637305698</v>
      </c>
      <c r="N47">
        <v>36.241720038603262</v>
      </c>
      <c r="O47">
        <v>0</v>
      </c>
      <c r="P47">
        <v>41.414920561823628</v>
      </c>
      <c r="Q47">
        <v>6.6931244064577404</v>
      </c>
      <c r="R47">
        <v>13.011233040078199</v>
      </c>
      <c r="S47">
        <v>8.0993164050235471</v>
      </c>
      <c r="T47">
        <v>0</v>
      </c>
      <c r="U47">
        <v>42.447781314360611</v>
      </c>
      <c r="V47">
        <v>6.1863933161953728</v>
      </c>
      <c r="W47">
        <v>13.996463083482942</v>
      </c>
      <c r="X47">
        <v>45.25528521060221</v>
      </c>
      <c r="Y47">
        <v>0</v>
      </c>
      <c r="Z47">
        <v>4.021411679999999</v>
      </c>
      <c r="AA47">
        <v>0</v>
      </c>
      <c r="AB47">
        <v>0</v>
      </c>
      <c r="AC47">
        <v>0</v>
      </c>
      <c r="AD47">
        <v>5.5929026400000001</v>
      </c>
      <c r="AE47">
        <v>15.1671353808</v>
      </c>
      <c r="AF47">
        <v>2.7224999999999997</v>
      </c>
      <c r="AG47">
        <v>5.8651569599999993</v>
      </c>
      <c r="AH47">
        <v>26.293833799999998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0.78432999999999986</v>
      </c>
      <c r="AO47">
        <v>6.4943423999999998</v>
      </c>
      <c r="AP47">
        <v>3.5370971999999998</v>
      </c>
      <c r="AQ47">
        <v>0</v>
      </c>
      <c r="AR47">
        <v>4.7419007999999998</v>
      </c>
      <c r="AS47">
        <v>3.5080125600000005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23.055105327900627</v>
      </c>
      <c r="BB47">
        <f t="shared" si="0"/>
        <v>635.66217092102102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2.9533188374441077</v>
      </c>
      <c r="L48">
        <v>336.00311161530806</v>
      </c>
      <c r="M48">
        <v>14.113989637305698</v>
      </c>
      <c r="N48">
        <v>36.241720038603262</v>
      </c>
      <c r="O48">
        <v>0</v>
      </c>
      <c r="P48">
        <v>41.414920561823628</v>
      </c>
      <c r="Q48">
        <v>6.6931244064577404</v>
      </c>
      <c r="R48">
        <v>13.011233040078199</v>
      </c>
      <c r="S48">
        <v>8.0993164050235471</v>
      </c>
      <c r="T48">
        <v>0</v>
      </c>
      <c r="U48">
        <v>42.447781314360611</v>
      </c>
      <c r="V48">
        <v>6.1863933161953728</v>
      </c>
      <c r="W48">
        <v>13.996463083482942</v>
      </c>
      <c r="X48">
        <v>45.25528521060221</v>
      </c>
      <c r="Y48">
        <v>0</v>
      </c>
      <c r="Z48">
        <v>4.021411679999999</v>
      </c>
      <c r="AA48">
        <v>0</v>
      </c>
      <c r="AB48">
        <v>0</v>
      </c>
      <c r="AC48">
        <v>0</v>
      </c>
      <c r="AD48">
        <v>5.5929026400000001</v>
      </c>
      <c r="AE48">
        <v>15.1671353808</v>
      </c>
      <c r="AF48">
        <v>2.7224999999999997</v>
      </c>
      <c r="AG48">
        <v>5.8651569599999993</v>
      </c>
      <c r="AH48">
        <v>26.293833799999998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0.78432999999999986</v>
      </c>
      <c r="AO48">
        <v>6.4943423999999998</v>
      </c>
      <c r="AP48">
        <v>3.5370971999999998</v>
      </c>
      <c r="AQ48">
        <v>0</v>
      </c>
      <c r="AR48">
        <v>4.7419007999999998</v>
      </c>
      <c r="AS48">
        <v>3.5080125600000005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23.12510549025037</v>
      </c>
      <c r="BB48">
        <f t="shared" si="0"/>
        <v>637.59217539723511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2.9533188374441077</v>
      </c>
      <c r="L49">
        <v>343.00439946203471</v>
      </c>
      <c r="M49">
        <v>17.181347150259064</v>
      </c>
      <c r="N49">
        <v>36.241720038603262</v>
      </c>
      <c r="O49">
        <v>0</v>
      </c>
      <c r="P49">
        <v>41.414920561823628</v>
      </c>
      <c r="Q49">
        <v>6.6931244064577404</v>
      </c>
      <c r="R49">
        <v>13.011233040078199</v>
      </c>
      <c r="S49">
        <v>8.0993164050235471</v>
      </c>
      <c r="T49">
        <v>0</v>
      </c>
      <c r="U49">
        <v>42.447781314360611</v>
      </c>
      <c r="V49">
        <v>6.1863933161953728</v>
      </c>
      <c r="W49">
        <v>13.996463083482942</v>
      </c>
      <c r="X49">
        <v>45.25528521060221</v>
      </c>
      <c r="Y49">
        <v>0</v>
      </c>
      <c r="Z49">
        <v>4.021411679999999</v>
      </c>
      <c r="AA49">
        <v>0</v>
      </c>
      <c r="AB49">
        <v>0</v>
      </c>
      <c r="AC49">
        <v>0</v>
      </c>
      <c r="AD49">
        <v>5.5929026400000001</v>
      </c>
      <c r="AE49">
        <v>15.1671353808</v>
      </c>
      <c r="AF49">
        <v>2.7224999999999997</v>
      </c>
      <c r="AG49">
        <v>5.8651569599999993</v>
      </c>
      <c r="AH49">
        <v>26.293833799999998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0.78432999999999986</v>
      </c>
      <c r="AO49">
        <v>6.4943423999999998</v>
      </c>
      <c r="AP49">
        <v>3.5370971999999998</v>
      </c>
      <c r="AQ49">
        <v>0</v>
      </c>
      <c r="AR49">
        <v>4.7419007999999998</v>
      </c>
      <c r="AS49">
        <v>3.5080125600000005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23.477508077839147</v>
      </c>
      <c r="BB49">
        <f t="shared" si="0"/>
        <v>647.30841816932627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2.9533881907645729</v>
      </c>
      <c r="L50">
        <v>342.99691153597666</v>
      </c>
      <c r="M50">
        <v>18.414507772020723</v>
      </c>
      <c r="N50">
        <v>36.241720038603262</v>
      </c>
      <c r="O50">
        <v>0</v>
      </c>
      <c r="P50">
        <v>41.414920561823628</v>
      </c>
      <c r="Q50">
        <v>6.6931244064577404</v>
      </c>
      <c r="R50">
        <v>13.011233040078199</v>
      </c>
      <c r="S50">
        <v>8.0993164050235471</v>
      </c>
      <c r="T50">
        <v>0</v>
      </c>
      <c r="U50">
        <v>42.447781314360611</v>
      </c>
      <c r="V50">
        <v>6.1863933161953728</v>
      </c>
      <c r="W50">
        <v>13.996463083482942</v>
      </c>
      <c r="X50">
        <v>45.25528521060221</v>
      </c>
      <c r="Y50">
        <v>0</v>
      </c>
      <c r="Z50">
        <v>4.021411679999999</v>
      </c>
      <c r="AA50">
        <v>0</v>
      </c>
      <c r="AB50">
        <v>0</v>
      </c>
      <c r="AC50">
        <v>0</v>
      </c>
      <c r="AD50">
        <v>5.5929026400000001</v>
      </c>
      <c r="AE50">
        <v>15.1671353808</v>
      </c>
      <c r="AF50">
        <v>2.7224999999999997</v>
      </c>
      <c r="AG50">
        <v>5.8651569599999993</v>
      </c>
      <c r="AH50">
        <v>26.293833799999998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0.78432999999999986</v>
      </c>
      <c r="AO50">
        <v>6.4943423999999998</v>
      </c>
      <c r="AP50">
        <v>3.5370971999999998</v>
      </c>
      <c r="AQ50">
        <v>0</v>
      </c>
      <c r="AR50">
        <v>4.7419007999999998</v>
      </c>
      <c r="AS50">
        <v>3.5080125600000005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23.520409042703733</v>
      </c>
      <c r="BB50">
        <f t="shared" si="0"/>
        <v>648.49125925348585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2.9533881907645729</v>
      </c>
      <c r="L51">
        <v>345.99798555167411</v>
      </c>
      <c r="M51">
        <v>19.637305699481864</v>
      </c>
      <c r="N51">
        <v>36.241720038603262</v>
      </c>
      <c r="O51">
        <v>0</v>
      </c>
      <c r="P51">
        <v>41.414920561823628</v>
      </c>
      <c r="Q51">
        <v>6.6931244064577404</v>
      </c>
      <c r="R51">
        <v>13.011233040078199</v>
      </c>
      <c r="S51">
        <v>8.0993164050235471</v>
      </c>
      <c r="T51">
        <v>0</v>
      </c>
      <c r="U51">
        <v>42.447781314360611</v>
      </c>
      <c r="V51">
        <v>6.1863933161953728</v>
      </c>
      <c r="W51">
        <v>13.996463083482942</v>
      </c>
      <c r="X51">
        <v>45.25528521060221</v>
      </c>
      <c r="Y51">
        <v>0</v>
      </c>
      <c r="Z51">
        <v>2.0107058399999995</v>
      </c>
      <c r="AA51">
        <v>0</v>
      </c>
      <c r="AB51">
        <v>0</v>
      </c>
      <c r="AC51">
        <v>0</v>
      </c>
      <c r="AD51">
        <v>5.5929026400000001</v>
      </c>
      <c r="AE51">
        <v>15.1671353808</v>
      </c>
      <c r="AF51">
        <v>2.7224999999999997</v>
      </c>
      <c r="AG51">
        <v>5.8651569599999993</v>
      </c>
      <c r="AH51">
        <v>26.293833799999998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0.78432999999999986</v>
      </c>
      <c r="AO51">
        <v>6.4943423999999998</v>
      </c>
      <c r="AP51">
        <v>3.5370971999999998</v>
      </c>
      <c r="AQ51">
        <v>0</v>
      </c>
      <c r="AR51">
        <v>4.7419007999999998</v>
      </c>
      <c r="AS51">
        <v>4.1270736000000001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23.619536992714263</v>
      </c>
      <c r="BB51">
        <f t="shared" si="0"/>
        <v>651.2243584466338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2.9533881907645729</v>
      </c>
      <c r="L52">
        <v>346.99691656590085</v>
      </c>
      <c r="M52">
        <v>20.860103626943001</v>
      </c>
      <c r="N52">
        <v>36.241720038603262</v>
      </c>
      <c r="O52">
        <v>0</v>
      </c>
      <c r="P52">
        <v>41.414920561823628</v>
      </c>
      <c r="Q52">
        <v>6.6931244064577404</v>
      </c>
      <c r="R52">
        <v>13.011233040078199</v>
      </c>
      <c r="S52">
        <v>8.0993164050235471</v>
      </c>
      <c r="T52">
        <v>0</v>
      </c>
      <c r="U52">
        <v>42.447781314360611</v>
      </c>
      <c r="V52">
        <v>6.1863933161953728</v>
      </c>
      <c r="W52">
        <v>13.996463083482942</v>
      </c>
      <c r="X52">
        <v>45.25528521060221</v>
      </c>
      <c r="Y52">
        <v>0</v>
      </c>
      <c r="Z52">
        <v>2.0107058399999995</v>
      </c>
      <c r="AA52">
        <v>0</v>
      </c>
      <c r="AB52">
        <v>0</v>
      </c>
      <c r="AC52">
        <v>0</v>
      </c>
      <c r="AD52">
        <v>5.5929026400000001</v>
      </c>
      <c r="AE52">
        <v>15.1671353808</v>
      </c>
      <c r="AF52">
        <v>2.7224999999999997</v>
      </c>
      <c r="AG52">
        <v>5.8651569599999993</v>
      </c>
      <c r="AH52">
        <v>28.705312479999996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0.78432999999999986</v>
      </c>
      <c r="AO52">
        <v>6.4943423999999998</v>
      </c>
      <c r="AP52">
        <v>3.5370971999999998</v>
      </c>
      <c r="AQ52">
        <v>0</v>
      </c>
      <c r="AR52">
        <v>4.7419007999999998</v>
      </c>
      <c r="AS52">
        <v>4.1270736000000001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23.781699412873355</v>
      </c>
      <c r="BB52">
        <f t="shared" si="0"/>
        <v>655.6954036481626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2.9534308817013732</v>
      </c>
      <c r="L53">
        <v>331.99800294623122</v>
      </c>
      <c r="M53">
        <v>22.239136649514005</v>
      </c>
      <c r="N53">
        <v>36.241720038603262</v>
      </c>
      <c r="O53">
        <v>0</v>
      </c>
      <c r="P53">
        <v>41.414920561823628</v>
      </c>
      <c r="Q53">
        <v>6.6931244064577404</v>
      </c>
      <c r="R53">
        <v>13.011233040078199</v>
      </c>
      <c r="S53">
        <v>8.0993164050235471</v>
      </c>
      <c r="T53">
        <v>0</v>
      </c>
      <c r="U53">
        <v>42.447781314360611</v>
      </c>
      <c r="V53">
        <v>6.1863933161953728</v>
      </c>
      <c r="W53">
        <v>13.996463083482942</v>
      </c>
      <c r="X53">
        <v>45.25528521060221</v>
      </c>
      <c r="Y53">
        <v>0</v>
      </c>
      <c r="Z53">
        <v>2.0107058399999995</v>
      </c>
      <c r="AA53">
        <v>0</v>
      </c>
      <c r="AB53">
        <v>0</v>
      </c>
      <c r="AC53">
        <v>0</v>
      </c>
      <c r="AD53">
        <v>5.5929026400000001</v>
      </c>
      <c r="AE53">
        <v>15.1671353808</v>
      </c>
      <c r="AF53">
        <v>2.7224999999999997</v>
      </c>
      <c r="AG53">
        <v>5.8651569599999993</v>
      </c>
      <c r="AH53">
        <v>28.705312479999996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0.78432999999999986</v>
      </c>
      <c r="AO53">
        <v>6.4943423999999998</v>
      </c>
      <c r="AP53">
        <v>3.5370971999999998</v>
      </c>
      <c r="AQ53">
        <v>0</v>
      </c>
      <c r="AR53">
        <v>4.7419007999999998</v>
      </c>
      <c r="AS53">
        <v>4.1270736000000001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23.305005086157653</v>
      </c>
      <c r="BB53">
        <f t="shared" si="0"/>
        <v>642.55226006871658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2.9531567952383733</v>
      </c>
      <c r="L54">
        <v>301.99804440333025</v>
      </c>
      <c r="M54">
        <v>22.239136649514005</v>
      </c>
      <c r="N54">
        <v>36.241720038603262</v>
      </c>
      <c r="O54">
        <v>0</v>
      </c>
      <c r="P54">
        <v>41.414920561823628</v>
      </c>
      <c r="Q54">
        <v>6.6931244064577404</v>
      </c>
      <c r="R54">
        <v>13.011233040078199</v>
      </c>
      <c r="S54">
        <v>8.0993164050235471</v>
      </c>
      <c r="T54">
        <v>0</v>
      </c>
      <c r="U54">
        <v>42.447781314360611</v>
      </c>
      <c r="V54">
        <v>6.1863933161953728</v>
      </c>
      <c r="W54">
        <v>13.996463083482942</v>
      </c>
      <c r="X54">
        <v>45.25528521060221</v>
      </c>
      <c r="Y54">
        <v>0</v>
      </c>
      <c r="Z54">
        <v>2.0107058399999995</v>
      </c>
      <c r="AA54">
        <v>0</v>
      </c>
      <c r="AB54">
        <v>0</v>
      </c>
      <c r="AC54">
        <v>0</v>
      </c>
      <c r="AD54">
        <v>5.5929026400000001</v>
      </c>
      <c r="AE54">
        <v>15.1671353808</v>
      </c>
      <c r="AF54">
        <v>2.7224999999999997</v>
      </c>
      <c r="AG54">
        <v>5.8651569599999993</v>
      </c>
      <c r="AH54">
        <v>28.705312479999996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0.78432999999999986</v>
      </c>
      <c r="AO54">
        <v>6.4943423999999998</v>
      </c>
      <c r="AP54">
        <v>3.5370971999999998</v>
      </c>
      <c r="AQ54">
        <v>0</v>
      </c>
      <c r="AR54">
        <v>4.7419007999999998</v>
      </c>
      <c r="AS54">
        <v>4.1270736000000001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22.25499694412996</v>
      </c>
      <c r="BB54">
        <f t="shared" si="0"/>
        <v>613.60203558138028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2.9533395939422</v>
      </c>
      <c r="L55">
        <v>264.99270131871941</v>
      </c>
      <c r="M55">
        <v>22.239136649514005</v>
      </c>
      <c r="N55">
        <v>36.241720038603262</v>
      </c>
      <c r="O55">
        <v>0</v>
      </c>
      <c r="P55">
        <v>41.647270992366415</v>
      </c>
      <c r="Q55">
        <v>6.6931244064577404</v>
      </c>
      <c r="R55">
        <v>13.011233040078199</v>
      </c>
      <c r="S55">
        <v>8.0993164050235471</v>
      </c>
      <c r="T55">
        <v>0</v>
      </c>
      <c r="U55">
        <v>42.447781314360611</v>
      </c>
      <c r="V55">
        <v>6.1863933161953728</v>
      </c>
      <c r="W55">
        <v>13.996463083482942</v>
      </c>
      <c r="X55">
        <v>45.25528521060221</v>
      </c>
      <c r="Y55">
        <v>0</v>
      </c>
      <c r="Z55">
        <v>2.0107058399999995</v>
      </c>
      <c r="AA55">
        <v>0</v>
      </c>
      <c r="AB55">
        <v>0</v>
      </c>
      <c r="AC55">
        <v>0</v>
      </c>
      <c r="AD55">
        <v>5.5929026400000001</v>
      </c>
      <c r="AE55">
        <v>15.1671353808</v>
      </c>
      <c r="AF55">
        <v>2.7224999999999997</v>
      </c>
      <c r="AG55">
        <v>5.8651569599999993</v>
      </c>
      <c r="AH55">
        <v>28.705312479999996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0.78432999999999986</v>
      </c>
      <c r="AO55">
        <v>6.4943423999999998</v>
      </c>
      <c r="AP55">
        <v>3.5370971999999998</v>
      </c>
      <c r="AQ55">
        <v>0</v>
      </c>
      <c r="AR55">
        <v>4.7419007999999998</v>
      </c>
      <c r="AS55">
        <v>4.1270736000000001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20.967948327302931</v>
      </c>
      <c r="BB55">
        <f t="shared" si="0"/>
        <v>578.11627434284298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2.9533916445438031</v>
      </c>
      <c r="L56">
        <v>264.99270131871941</v>
      </c>
      <c r="M56">
        <v>22.239136649514005</v>
      </c>
      <c r="N56">
        <v>36.241720038603262</v>
      </c>
      <c r="O56">
        <v>0</v>
      </c>
      <c r="P56">
        <v>41.647270992366415</v>
      </c>
      <c r="Q56">
        <v>6.6931244064577404</v>
      </c>
      <c r="R56">
        <v>13.011233040078199</v>
      </c>
      <c r="S56">
        <v>8.0993164050235471</v>
      </c>
      <c r="T56">
        <v>0</v>
      </c>
      <c r="U56">
        <v>42.447781314360611</v>
      </c>
      <c r="V56">
        <v>6.1863933161953728</v>
      </c>
      <c r="W56">
        <v>13.996463083482942</v>
      </c>
      <c r="X56">
        <v>45.25528521060221</v>
      </c>
      <c r="Y56">
        <v>0</v>
      </c>
      <c r="Z56">
        <v>2.0107058399999995</v>
      </c>
      <c r="AA56">
        <v>0</v>
      </c>
      <c r="AB56">
        <v>0</v>
      </c>
      <c r="AC56">
        <v>0</v>
      </c>
      <c r="AD56">
        <v>5.5929026400000001</v>
      </c>
      <c r="AE56">
        <v>15.1671353808</v>
      </c>
      <c r="AF56">
        <v>2.7224999999999997</v>
      </c>
      <c r="AG56">
        <v>5.8651569599999993</v>
      </c>
      <c r="AH56">
        <v>28.705312479999996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0.78432999999999986</v>
      </c>
      <c r="AO56">
        <v>6.4943423999999998</v>
      </c>
      <c r="AP56">
        <v>3.5370971999999998</v>
      </c>
      <c r="AQ56">
        <v>0</v>
      </c>
      <c r="AR56">
        <v>4.7419007999999998</v>
      </c>
      <c r="AS56">
        <v>4.1270736000000001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20.967950149073982</v>
      </c>
      <c r="BB56">
        <f t="shared" si="0"/>
        <v>578.11632457167354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2.9534558924616205</v>
      </c>
      <c r="L57">
        <v>270.99680194013143</v>
      </c>
      <c r="M57">
        <v>19.637305699481864</v>
      </c>
      <c r="N57">
        <v>36.241720038603262</v>
      </c>
      <c r="O57">
        <v>0</v>
      </c>
      <c r="P57">
        <v>41.647270992366415</v>
      </c>
      <c r="Q57">
        <v>6.6931244064577404</v>
      </c>
      <c r="R57">
        <v>13.011233040078199</v>
      </c>
      <c r="S57">
        <v>8.0993164050235471</v>
      </c>
      <c r="T57">
        <v>0</v>
      </c>
      <c r="U57">
        <v>42.447781314360611</v>
      </c>
      <c r="V57">
        <v>6.1863933161953728</v>
      </c>
      <c r="W57">
        <v>13.996463083482942</v>
      </c>
      <c r="X57">
        <v>45.25528521060221</v>
      </c>
      <c r="Y57">
        <v>0</v>
      </c>
      <c r="Z57">
        <v>2.0107058399999995</v>
      </c>
      <c r="AA57">
        <v>0</v>
      </c>
      <c r="AB57">
        <v>0</v>
      </c>
      <c r="AC57">
        <v>0</v>
      </c>
      <c r="AD57">
        <v>5.5929026400000001</v>
      </c>
      <c r="AE57">
        <v>15.1671353808</v>
      </c>
      <c r="AF57">
        <v>2.7224999999999997</v>
      </c>
      <c r="AG57">
        <v>5.8651569599999993</v>
      </c>
      <c r="AH57">
        <v>28.705312479999996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0.78432999999999986</v>
      </c>
      <c r="AO57">
        <v>6.3139440000000002</v>
      </c>
      <c r="AP57">
        <v>3.5370971999999998</v>
      </c>
      <c r="AQ57">
        <v>0</v>
      </c>
      <c r="AR57">
        <v>4.4031936000000007</v>
      </c>
      <c r="AS57">
        <v>4.1270736000000001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21.068863412138665</v>
      </c>
      <c r="BB57">
        <f t="shared" si="0"/>
        <v>580.89863962790662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2.9533063542265672</v>
      </c>
      <c r="L58">
        <v>303.99804144314714</v>
      </c>
      <c r="M58">
        <v>19.637305699481864</v>
      </c>
      <c r="N58">
        <v>36.241720038603262</v>
      </c>
      <c r="O58">
        <v>0</v>
      </c>
      <c r="P58">
        <v>41.647270992366415</v>
      </c>
      <c r="Q58">
        <v>6.6931244064577404</v>
      </c>
      <c r="R58">
        <v>13.011233040078199</v>
      </c>
      <c r="S58">
        <v>8.0993164050235471</v>
      </c>
      <c r="T58">
        <v>0</v>
      </c>
      <c r="U58">
        <v>42.447781314360611</v>
      </c>
      <c r="V58">
        <v>6.1863933161953728</v>
      </c>
      <c r="W58">
        <v>13.996463083482942</v>
      </c>
      <c r="X58">
        <v>45.25528521060221</v>
      </c>
      <c r="Y58">
        <v>0</v>
      </c>
      <c r="Z58">
        <v>2.0107058399999995</v>
      </c>
      <c r="AA58">
        <v>0</v>
      </c>
      <c r="AB58">
        <v>0</v>
      </c>
      <c r="AC58">
        <v>0</v>
      </c>
      <c r="AD58">
        <v>5.5929026400000001</v>
      </c>
      <c r="AE58">
        <v>15.1671353808</v>
      </c>
      <c r="AF58">
        <v>2.7224999999999997</v>
      </c>
      <c r="AG58">
        <v>5.8651569599999993</v>
      </c>
      <c r="AH58">
        <v>28.705312479999996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0.78432999999999986</v>
      </c>
      <c r="AO58">
        <v>6.3139440000000002</v>
      </c>
      <c r="AP58">
        <v>3.5370971999999998</v>
      </c>
      <c r="AQ58">
        <v>0</v>
      </c>
      <c r="AR58">
        <v>4.4031936000000007</v>
      </c>
      <c r="AS58">
        <v>4.1270736000000001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22.223901560905968</v>
      </c>
      <c r="BB58">
        <f t="shared" si="0"/>
        <v>612.74469144392003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2.9533740936977129</v>
      </c>
      <c r="L59">
        <v>397.99792968003567</v>
      </c>
      <c r="M59">
        <v>19.637305699481864</v>
      </c>
      <c r="N59">
        <v>36.241720038603262</v>
      </c>
      <c r="O59">
        <v>0</v>
      </c>
      <c r="P59">
        <v>41.647270992366415</v>
      </c>
      <c r="Q59">
        <v>6.6931244064577404</v>
      </c>
      <c r="R59">
        <v>13.011233040078199</v>
      </c>
      <c r="S59">
        <v>8.0993164050235471</v>
      </c>
      <c r="T59">
        <v>0</v>
      </c>
      <c r="U59">
        <v>42.447781314360611</v>
      </c>
      <c r="V59">
        <v>6.1863933161953728</v>
      </c>
      <c r="W59">
        <v>13.996463083482942</v>
      </c>
      <c r="X59">
        <v>45.25528521060221</v>
      </c>
      <c r="Y59">
        <v>0</v>
      </c>
      <c r="Z59">
        <v>2.0107058399999995</v>
      </c>
      <c r="AA59">
        <v>0</v>
      </c>
      <c r="AB59">
        <v>0</v>
      </c>
      <c r="AC59">
        <v>0</v>
      </c>
      <c r="AD59">
        <v>5.5929026400000001</v>
      </c>
      <c r="AE59">
        <v>15.1671353808</v>
      </c>
      <c r="AF59">
        <v>2.7224999999999997</v>
      </c>
      <c r="AG59">
        <v>5.8651569599999993</v>
      </c>
      <c r="AH59">
        <v>28.705312479999996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0.78432999999999986</v>
      </c>
      <c r="AO59">
        <v>6.3139440000000002</v>
      </c>
      <c r="AP59">
        <v>3.5370971999999998</v>
      </c>
      <c r="AQ59">
        <v>4.7745099999999994</v>
      </c>
      <c r="AR59">
        <v>4.4031936000000007</v>
      </c>
      <c r="AS59">
        <v>4.1270736000000001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25.68100787007862</v>
      </c>
      <c r="BB59">
        <f t="shared" si="0"/>
        <v>708.06205111110683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2.9533194638369169</v>
      </c>
      <c r="L60">
        <v>415.99791301498897</v>
      </c>
      <c r="M60">
        <v>19.637305699481864</v>
      </c>
      <c r="N60">
        <v>36.241720038603262</v>
      </c>
      <c r="O60">
        <v>0</v>
      </c>
      <c r="P60">
        <v>41.647270992366415</v>
      </c>
      <c r="Q60">
        <v>6.6931244064577404</v>
      </c>
      <c r="R60">
        <v>13.011233040078199</v>
      </c>
      <c r="S60">
        <v>8.0993164050235471</v>
      </c>
      <c r="T60">
        <v>0</v>
      </c>
      <c r="U60">
        <v>42.447781314360611</v>
      </c>
      <c r="V60">
        <v>6.1863933161953728</v>
      </c>
      <c r="W60">
        <v>13.996463083482942</v>
      </c>
      <c r="X60">
        <v>45.25528521060221</v>
      </c>
      <c r="Y60">
        <v>0</v>
      </c>
      <c r="Z60">
        <v>2.0107058399999995</v>
      </c>
      <c r="AA60">
        <v>0</v>
      </c>
      <c r="AB60">
        <v>0</v>
      </c>
      <c r="AC60">
        <v>0</v>
      </c>
      <c r="AD60">
        <v>5.5929026400000001</v>
      </c>
      <c r="AE60">
        <v>15.1671353808</v>
      </c>
      <c r="AF60">
        <v>2.7224999999999997</v>
      </c>
      <c r="AG60">
        <v>5.8651569599999993</v>
      </c>
      <c r="AH60">
        <v>28.705312479999996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0.78432999999999986</v>
      </c>
      <c r="AO60">
        <v>6.3139440000000002</v>
      </c>
      <c r="AP60">
        <v>3.5370971999999998</v>
      </c>
      <c r="AQ60">
        <v>9.5490199999999987</v>
      </c>
      <c r="AR60">
        <v>4.4031936000000007</v>
      </c>
      <c r="AS60">
        <v>4.1270736000000001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26.478113224756857</v>
      </c>
      <c r="BB60">
        <f t="shared" si="0"/>
        <v>730.03938446152119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2.9533830838540918</v>
      </c>
      <c r="L61">
        <v>424.99699903428302</v>
      </c>
      <c r="M61">
        <v>19.637305699481864</v>
      </c>
      <c r="N61">
        <v>36.241720038603262</v>
      </c>
      <c r="O61">
        <v>0</v>
      </c>
      <c r="P61">
        <v>41.647270992366415</v>
      </c>
      <c r="Q61">
        <v>6.6931244064577404</v>
      </c>
      <c r="R61">
        <v>13.011233040078199</v>
      </c>
      <c r="S61">
        <v>8.0993164050235471</v>
      </c>
      <c r="T61">
        <v>0</v>
      </c>
      <c r="U61">
        <v>42.447781314360611</v>
      </c>
      <c r="V61">
        <v>6.1863933161953728</v>
      </c>
      <c r="W61">
        <v>13.996463083482942</v>
      </c>
      <c r="X61">
        <v>45.25528521060221</v>
      </c>
      <c r="Y61">
        <v>0</v>
      </c>
      <c r="Z61">
        <v>2.0107058399999995</v>
      </c>
      <c r="AA61">
        <v>0</v>
      </c>
      <c r="AB61">
        <v>0</v>
      </c>
      <c r="AC61">
        <v>0</v>
      </c>
      <c r="AD61">
        <v>5.5929026400000001</v>
      </c>
      <c r="AE61">
        <v>15.1671353808</v>
      </c>
      <c r="AF61">
        <v>2.7224999999999997</v>
      </c>
      <c r="AG61">
        <v>5.8651569599999993</v>
      </c>
      <c r="AH61">
        <v>28.705312479999996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0.78432999999999986</v>
      </c>
      <c r="AO61">
        <v>6.3139440000000002</v>
      </c>
      <c r="AP61">
        <v>3.5370971999999998</v>
      </c>
      <c r="AQ61">
        <v>9.5490199999999987</v>
      </c>
      <c r="AR61">
        <v>4.4031936000000007</v>
      </c>
      <c r="AS61">
        <v>3.5080125600000005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26.771416325732787</v>
      </c>
      <c r="BB61">
        <f t="shared" si="0"/>
        <v>738.12616995985627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2.9533830838540918</v>
      </c>
      <c r="L62">
        <v>460.92591430032388</v>
      </c>
      <c r="M62">
        <v>19.637305699481864</v>
      </c>
      <c r="N62">
        <v>36.241720038603262</v>
      </c>
      <c r="O62">
        <v>0</v>
      </c>
      <c r="P62">
        <v>41.647270992366415</v>
      </c>
      <c r="Q62">
        <v>6.6931244064577404</v>
      </c>
      <c r="R62">
        <v>13.011233040078199</v>
      </c>
      <c r="S62">
        <v>8.0993164050235471</v>
      </c>
      <c r="T62">
        <v>0</v>
      </c>
      <c r="U62">
        <v>42.447781314360611</v>
      </c>
      <c r="V62">
        <v>6.1863933161953728</v>
      </c>
      <c r="W62">
        <v>13.996463083482942</v>
      </c>
      <c r="X62">
        <v>45.25528521060221</v>
      </c>
      <c r="Y62">
        <v>0</v>
      </c>
      <c r="Z62">
        <v>2.0107058399999995</v>
      </c>
      <c r="AA62">
        <v>0</v>
      </c>
      <c r="AB62">
        <v>0</v>
      </c>
      <c r="AC62">
        <v>0</v>
      </c>
      <c r="AD62">
        <v>5.5929026400000001</v>
      </c>
      <c r="AE62">
        <v>15.1671353808</v>
      </c>
      <c r="AF62">
        <v>2.7224999999999997</v>
      </c>
      <c r="AG62">
        <v>5.8651569599999993</v>
      </c>
      <c r="AH62">
        <v>28.705312479999996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0.78432999999999986</v>
      </c>
      <c r="AO62">
        <v>6.3139440000000002</v>
      </c>
      <c r="AP62">
        <v>3.5370971999999998</v>
      </c>
      <c r="AQ62">
        <v>9.5490199999999987</v>
      </c>
      <c r="AR62">
        <v>4.4031936000000007</v>
      </c>
      <c r="AS62">
        <v>3.5080125600000005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28.028928360044233</v>
      </c>
      <c r="BB62">
        <f t="shared" si="0"/>
        <v>772.79757319158591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2.9533830838540918</v>
      </c>
      <c r="L63">
        <v>460.92591430032388</v>
      </c>
      <c r="M63">
        <v>19.637305699481864</v>
      </c>
      <c r="N63">
        <v>36.241720038603262</v>
      </c>
      <c r="O63">
        <v>0</v>
      </c>
      <c r="P63">
        <v>41.647270992366415</v>
      </c>
      <c r="Q63">
        <v>6.6931244064577404</v>
      </c>
      <c r="R63">
        <v>13.011233040078199</v>
      </c>
      <c r="S63">
        <v>8.0993164050235471</v>
      </c>
      <c r="T63">
        <v>0</v>
      </c>
      <c r="U63">
        <v>42.447781314360611</v>
      </c>
      <c r="V63">
        <v>6.1863933161953728</v>
      </c>
      <c r="W63">
        <v>13.996463083482942</v>
      </c>
      <c r="X63">
        <v>45.25528521060221</v>
      </c>
      <c r="Y63">
        <v>0</v>
      </c>
      <c r="Z63">
        <v>2.0107058399999995</v>
      </c>
      <c r="AA63">
        <v>0</v>
      </c>
      <c r="AB63">
        <v>0</v>
      </c>
      <c r="AC63">
        <v>0</v>
      </c>
      <c r="AD63">
        <v>5.5929026400000001</v>
      </c>
      <c r="AE63">
        <v>15.1671353808</v>
      </c>
      <c r="AF63">
        <v>2.7224999999999997</v>
      </c>
      <c r="AG63">
        <v>5.8651569599999993</v>
      </c>
      <c r="AH63">
        <v>28.705312479999996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0.78432999999999986</v>
      </c>
      <c r="AO63">
        <v>6.3139440000000002</v>
      </c>
      <c r="AP63">
        <v>3.5370971999999998</v>
      </c>
      <c r="AQ63">
        <v>14.323530000000002</v>
      </c>
      <c r="AR63">
        <v>16.257945599999996</v>
      </c>
      <c r="AS63">
        <v>3.5080125600000005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28.61095253004423</v>
      </c>
      <c r="BB63">
        <f t="shared" si="0"/>
        <v>788.84481102158588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2.9533830838540918</v>
      </c>
      <c r="L64">
        <v>460.92591430032388</v>
      </c>
      <c r="M64">
        <v>19.637305699481864</v>
      </c>
      <c r="N64">
        <v>36.241720038603262</v>
      </c>
      <c r="O64">
        <v>0</v>
      </c>
      <c r="P64">
        <v>41.647270992366415</v>
      </c>
      <c r="Q64">
        <v>6.6931244064577404</v>
      </c>
      <c r="R64">
        <v>13.011233040078199</v>
      </c>
      <c r="S64">
        <v>8.0993164050235471</v>
      </c>
      <c r="T64">
        <v>0</v>
      </c>
      <c r="U64">
        <v>42.447781314360611</v>
      </c>
      <c r="V64">
        <v>6.1863933161953728</v>
      </c>
      <c r="W64">
        <v>13.996463083482942</v>
      </c>
      <c r="X64">
        <v>45.25528521060221</v>
      </c>
      <c r="Y64">
        <v>0</v>
      </c>
      <c r="Z64">
        <v>2.0107058399999995</v>
      </c>
      <c r="AA64">
        <v>0</v>
      </c>
      <c r="AB64">
        <v>0</v>
      </c>
      <c r="AC64">
        <v>0</v>
      </c>
      <c r="AD64">
        <v>5.5929026400000001</v>
      </c>
      <c r="AE64">
        <v>15.1671353808</v>
      </c>
      <c r="AF64">
        <v>2.7224999999999997</v>
      </c>
      <c r="AG64">
        <v>5.8651569599999993</v>
      </c>
      <c r="AH64">
        <v>28.705312479999996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0.78432999999999986</v>
      </c>
      <c r="AO64">
        <v>6.3139440000000002</v>
      </c>
      <c r="AP64">
        <v>3.5370971999999998</v>
      </c>
      <c r="AQ64">
        <v>14.323530000000002</v>
      </c>
      <c r="AR64">
        <v>16.257945599999996</v>
      </c>
      <c r="AS64">
        <v>3.5080125600000005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28.61095253004423</v>
      </c>
      <c r="BB64">
        <f t="shared" si="0"/>
        <v>788.84481102158588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2.9533830838540918</v>
      </c>
      <c r="L65">
        <v>460.92591430032388</v>
      </c>
      <c r="M65">
        <v>19.637305699481864</v>
      </c>
      <c r="N65">
        <v>36.241720038603262</v>
      </c>
      <c r="O65">
        <v>0</v>
      </c>
      <c r="P65">
        <v>41.647270992366415</v>
      </c>
      <c r="Q65">
        <v>6.6931244064577404</v>
      </c>
      <c r="R65">
        <v>13.011233040078199</v>
      </c>
      <c r="S65">
        <v>8.0993164050235471</v>
      </c>
      <c r="T65">
        <v>0</v>
      </c>
      <c r="U65">
        <v>42.447781314360611</v>
      </c>
      <c r="V65">
        <v>6.1863933161953728</v>
      </c>
      <c r="W65">
        <v>13.996463083482942</v>
      </c>
      <c r="X65">
        <v>45.25528521060221</v>
      </c>
      <c r="Y65">
        <v>0</v>
      </c>
      <c r="Z65">
        <v>2.0107058399999995</v>
      </c>
      <c r="AA65">
        <v>0</v>
      </c>
      <c r="AB65">
        <v>0</v>
      </c>
      <c r="AC65">
        <v>0</v>
      </c>
      <c r="AD65">
        <v>5.5929026400000001</v>
      </c>
      <c r="AE65">
        <v>15.1671353808</v>
      </c>
      <c r="AF65">
        <v>2.7224999999999997</v>
      </c>
      <c r="AG65">
        <v>5.8651569599999993</v>
      </c>
      <c r="AH65">
        <v>28.705312479999996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0.78432999999999986</v>
      </c>
      <c r="AO65">
        <v>6.2237448000000004</v>
      </c>
      <c r="AP65">
        <v>3.5370971999999998</v>
      </c>
      <c r="AQ65">
        <v>19.098039999999997</v>
      </c>
      <c r="AR65">
        <v>2.7096575999999999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28.29060212044423</v>
      </c>
      <c r="BB65">
        <f t="shared" si="0"/>
        <v>780.01228907918585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2.9533830838540918</v>
      </c>
      <c r="L66">
        <v>460.92591430032388</v>
      </c>
      <c r="M66">
        <v>19.637305699481864</v>
      </c>
      <c r="N66">
        <v>36.241720038603262</v>
      </c>
      <c r="O66">
        <v>0</v>
      </c>
      <c r="P66">
        <v>41.647270992366415</v>
      </c>
      <c r="Q66">
        <v>6.6931244064577404</v>
      </c>
      <c r="R66">
        <v>13.011233040078199</v>
      </c>
      <c r="S66">
        <v>8.0993164050235471</v>
      </c>
      <c r="T66">
        <v>0</v>
      </c>
      <c r="U66">
        <v>42.447781314360611</v>
      </c>
      <c r="V66">
        <v>6.1863933161953728</v>
      </c>
      <c r="W66">
        <v>13.996463083482942</v>
      </c>
      <c r="X66">
        <v>45.25528521060221</v>
      </c>
      <c r="Y66">
        <v>0</v>
      </c>
      <c r="Z66">
        <v>2.0107058399999995</v>
      </c>
      <c r="AA66">
        <v>0</v>
      </c>
      <c r="AB66">
        <v>0</v>
      </c>
      <c r="AC66">
        <v>0</v>
      </c>
      <c r="AD66">
        <v>5.5929026400000001</v>
      </c>
      <c r="AE66">
        <v>15.1671353808</v>
      </c>
      <c r="AF66">
        <v>2.7224999999999997</v>
      </c>
      <c r="AG66">
        <v>5.8651569599999993</v>
      </c>
      <c r="AH66">
        <v>28.705312479999996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0.78432999999999986</v>
      </c>
      <c r="AO66">
        <v>6.2237448000000004</v>
      </c>
      <c r="AP66">
        <v>3.5370971999999998</v>
      </c>
      <c r="AQ66">
        <v>19.098039999999997</v>
      </c>
      <c r="AR66">
        <v>2.7096575999999999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28.29060212044423</v>
      </c>
      <c r="BB66">
        <f t="shared" si="0"/>
        <v>780.01228907918585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2.9533830838540918</v>
      </c>
      <c r="L67">
        <v>460.92521732508322</v>
      </c>
      <c r="M67">
        <v>19.637305699481864</v>
      </c>
      <c r="N67">
        <v>36.241720038603262</v>
      </c>
      <c r="O67">
        <v>0</v>
      </c>
      <c r="P67">
        <v>41.647270992366415</v>
      </c>
      <c r="Q67">
        <v>6.6931244064577404</v>
      </c>
      <c r="R67">
        <v>13.011233040078199</v>
      </c>
      <c r="S67">
        <v>8.0993164050235471</v>
      </c>
      <c r="T67">
        <v>0</v>
      </c>
      <c r="U67">
        <v>42.447781314360611</v>
      </c>
      <c r="V67">
        <v>6.1863933161953728</v>
      </c>
      <c r="W67">
        <v>13.996463083482942</v>
      </c>
      <c r="X67">
        <v>45.25528521060221</v>
      </c>
      <c r="Y67">
        <v>0</v>
      </c>
      <c r="Z67">
        <v>2.0107058399999995</v>
      </c>
      <c r="AA67">
        <v>0</v>
      </c>
      <c r="AB67">
        <v>0</v>
      </c>
      <c r="AC67">
        <v>0</v>
      </c>
      <c r="AD67">
        <v>5.5929026400000001</v>
      </c>
      <c r="AE67">
        <v>15.1671353808</v>
      </c>
      <c r="AF67">
        <v>2.7224999999999997</v>
      </c>
      <c r="AG67">
        <v>5.8651569599999993</v>
      </c>
      <c r="AH67">
        <v>28.705312479999996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0.78432999999999986</v>
      </c>
      <c r="AO67">
        <v>6.2237448000000004</v>
      </c>
      <c r="AP67">
        <v>3.5370971999999998</v>
      </c>
      <c r="AQ67">
        <v>19.098039999999997</v>
      </c>
      <c r="AR67">
        <v>2.7096575999999999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28.290578079158461</v>
      </c>
      <c r="BB67">
        <f t="shared" si="0"/>
        <v>780.01161614523085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2.9533830838540918</v>
      </c>
      <c r="L68">
        <v>460.92521732508322</v>
      </c>
      <c r="M68">
        <v>19.637305699481864</v>
      </c>
      <c r="N68">
        <v>36.241720038603262</v>
      </c>
      <c r="O68">
        <v>0</v>
      </c>
      <c r="P68">
        <v>41.647270992366415</v>
      </c>
      <c r="Q68">
        <v>6.6931244064577404</v>
      </c>
      <c r="R68">
        <v>13.011233040078199</v>
      </c>
      <c r="S68">
        <v>8.0993164050235471</v>
      </c>
      <c r="T68">
        <v>0</v>
      </c>
      <c r="U68">
        <v>42.447781314360611</v>
      </c>
      <c r="V68">
        <v>6.1863933161953728</v>
      </c>
      <c r="W68">
        <v>13.996463083482942</v>
      </c>
      <c r="X68">
        <v>45.25528521060221</v>
      </c>
      <c r="Y68">
        <v>0</v>
      </c>
      <c r="Z68">
        <v>2.0107058399999995</v>
      </c>
      <c r="AA68">
        <v>0</v>
      </c>
      <c r="AB68">
        <v>0</v>
      </c>
      <c r="AC68">
        <v>0</v>
      </c>
      <c r="AD68">
        <v>5.5929026400000001</v>
      </c>
      <c r="AE68">
        <v>15.1671353808</v>
      </c>
      <c r="AF68">
        <v>2.7224999999999997</v>
      </c>
      <c r="AG68">
        <v>5.8651569599999993</v>
      </c>
      <c r="AH68">
        <v>21.528984360000003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0.78432999999999986</v>
      </c>
      <c r="AO68">
        <v>6.2237448000000004</v>
      </c>
      <c r="AP68">
        <v>3.5370971999999998</v>
      </c>
      <c r="AQ68">
        <v>19.098039999999997</v>
      </c>
      <c r="AR68">
        <v>2.7096575999999999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28.039406441558473</v>
      </c>
      <c r="BB68">
        <f t="shared" ref="BB68:BB99" si="1">SUM(B68:AZ68)-BA68</f>
        <v>773.08645966283075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2.9533830838540918</v>
      </c>
      <c r="L69">
        <v>460.92521732508322</v>
      </c>
      <c r="M69">
        <v>19.637305699481864</v>
      </c>
      <c r="N69">
        <v>36.241720038603262</v>
      </c>
      <c r="O69">
        <v>0</v>
      </c>
      <c r="P69">
        <v>41.647270992366415</v>
      </c>
      <c r="Q69">
        <v>6.6931244064577404</v>
      </c>
      <c r="R69">
        <v>13.011233040078199</v>
      </c>
      <c r="S69">
        <v>8.0993164050235471</v>
      </c>
      <c r="T69">
        <v>0</v>
      </c>
      <c r="U69">
        <v>42.447781314360611</v>
      </c>
      <c r="V69">
        <v>6.1863933161953728</v>
      </c>
      <c r="W69">
        <v>13.996463083482942</v>
      </c>
      <c r="X69">
        <v>45.25528521060221</v>
      </c>
      <c r="Y69">
        <v>0</v>
      </c>
      <c r="Z69">
        <v>2.0107058399999995</v>
      </c>
      <c r="AA69">
        <v>0</v>
      </c>
      <c r="AB69">
        <v>0</v>
      </c>
      <c r="AC69">
        <v>0</v>
      </c>
      <c r="AD69">
        <v>5.5929026400000001</v>
      </c>
      <c r="AE69">
        <v>15.1671353808</v>
      </c>
      <c r="AF69">
        <v>2.7224999999999997</v>
      </c>
      <c r="AG69">
        <v>5.8651569599999993</v>
      </c>
      <c r="AH69">
        <v>21.528984360000003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0.78432999999999986</v>
      </c>
      <c r="AO69">
        <v>6.2237448000000004</v>
      </c>
      <c r="AP69">
        <v>3.5370971999999998</v>
      </c>
      <c r="AQ69">
        <v>19.098039999999997</v>
      </c>
      <c r="AR69">
        <v>3.3870719999999999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28.063115945558472</v>
      </c>
      <c r="BB69">
        <f t="shared" si="1"/>
        <v>773.74016455883077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2.9533830838540918</v>
      </c>
      <c r="L70">
        <v>460.92521732508322</v>
      </c>
      <c r="M70">
        <v>19.637305699481864</v>
      </c>
      <c r="N70">
        <v>36.241720038603262</v>
      </c>
      <c r="O70">
        <v>0</v>
      </c>
      <c r="P70">
        <v>41.647270992366415</v>
      </c>
      <c r="Q70">
        <v>6.6931244064577404</v>
      </c>
      <c r="R70">
        <v>13.011233040078199</v>
      </c>
      <c r="S70">
        <v>8.0993164050235471</v>
      </c>
      <c r="T70">
        <v>0</v>
      </c>
      <c r="U70">
        <v>42.447781314360611</v>
      </c>
      <c r="V70">
        <v>6.1863933161953728</v>
      </c>
      <c r="W70">
        <v>13.996463083482942</v>
      </c>
      <c r="X70">
        <v>45.25528521060221</v>
      </c>
      <c r="Y70">
        <v>0</v>
      </c>
      <c r="Z70">
        <v>2.0107058399999995</v>
      </c>
      <c r="AA70">
        <v>0</v>
      </c>
      <c r="AB70">
        <v>0</v>
      </c>
      <c r="AC70">
        <v>0</v>
      </c>
      <c r="AD70">
        <v>5.5929026400000001</v>
      </c>
      <c r="AE70">
        <v>15.1671353808</v>
      </c>
      <c r="AF70">
        <v>2.7224999999999997</v>
      </c>
      <c r="AG70">
        <v>5.8651569599999993</v>
      </c>
      <c r="AH70">
        <v>21.528984360000003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0.78432999999999986</v>
      </c>
      <c r="AO70">
        <v>6.2237448000000004</v>
      </c>
      <c r="AP70">
        <v>3.5370971999999998</v>
      </c>
      <c r="AQ70">
        <v>19.098039999999997</v>
      </c>
      <c r="AR70">
        <v>3.3870719999999999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28.063115945558472</v>
      </c>
      <c r="BB70">
        <f t="shared" si="1"/>
        <v>773.74016455883077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2.9533830838540918</v>
      </c>
      <c r="L71">
        <v>460.92521732508322</v>
      </c>
      <c r="M71">
        <v>19.637305699481864</v>
      </c>
      <c r="N71">
        <v>36.241720038603262</v>
      </c>
      <c r="O71">
        <v>0</v>
      </c>
      <c r="P71">
        <v>42.571140488460678</v>
      </c>
      <c r="Q71">
        <v>6.6931244064577404</v>
      </c>
      <c r="R71">
        <v>13.011233040078199</v>
      </c>
      <c r="S71">
        <v>8.0993164050235471</v>
      </c>
      <c r="T71">
        <v>0</v>
      </c>
      <c r="U71">
        <v>42.447781314360611</v>
      </c>
      <c r="V71">
        <v>6.1863933161953728</v>
      </c>
      <c r="W71">
        <v>13.996463083482942</v>
      </c>
      <c r="X71">
        <v>45.25528521060221</v>
      </c>
      <c r="Y71">
        <v>0</v>
      </c>
      <c r="Z71">
        <v>2.0107058399999995</v>
      </c>
      <c r="AA71">
        <v>0</v>
      </c>
      <c r="AB71">
        <v>0</v>
      </c>
      <c r="AC71">
        <v>0</v>
      </c>
      <c r="AD71">
        <v>5.5929026400000001</v>
      </c>
      <c r="AE71">
        <v>15.1671353808</v>
      </c>
      <c r="AF71">
        <v>2.7224999999999997</v>
      </c>
      <c r="AG71">
        <v>5.8651569599999993</v>
      </c>
      <c r="AH71">
        <v>21.528984360000003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0.78432999999999986</v>
      </c>
      <c r="AO71">
        <v>6.2237448000000004</v>
      </c>
      <c r="AP71">
        <v>3.5370971999999998</v>
      </c>
      <c r="AQ71">
        <v>19.098039999999997</v>
      </c>
      <c r="AR71">
        <v>3.3870719999999999</v>
      </c>
      <c r="AS71">
        <v>4.1270736000000001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28.127229721921765</v>
      </c>
      <c r="BB71">
        <f t="shared" si="1"/>
        <v>775.50787647056154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2.9533830838540918</v>
      </c>
      <c r="L72">
        <v>460.92521732508322</v>
      </c>
      <c r="M72">
        <v>19.637305699481864</v>
      </c>
      <c r="N72">
        <v>36.241720038603262</v>
      </c>
      <c r="O72">
        <v>0</v>
      </c>
      <c r="P72">
        <v>42.571140488460678</v>
      </c>
      <c r="Q72">
        <v>6.6931244064577404</v>
      </c>
      <c r="R72">
        <v>13.011233040078199</v>
      </c>
      <c r="S72">
        <v>8.0993164050235471</v>
      </c>
      <c r="T72">
        <v>0</v>
      </c>
      <c r="U72">
        <v>42.447781314360611</v>
      </c>
      <c r="V72">
        <v>6.1863933161953728</v>
      </c>
      <c r="W72">
        <v>13.996463083482942</v>
      </c>
      <c r="X72">
        <v>45.25528521060221</v>
      </c>
      <c r="Y72">
        <v>0</v>
      </c>
      <c r="Z72">
        <v>2.0107058399999995</v>
      </c>
      <c r="AA72">
        <v>0</v>
      </c>
      <c r="AB72">
        <v>0</v>
      </c>
      <c r="AC72">
        <v>0</v>
      </c>
      <c r="AD72">
        <v>5.5929026400000001</v>
      </c>
      <c r="AE72">
        <v>15.1671353808</v>
      </c>
      <c r="AF72">
        <v>2.7224999999999997</v>
      </c>
      <c r="AG72">
        <v>5.8651569599999993</v>
      </c>
      <c r="AH72">
        <v>21.528984360000003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0.78432999999999986</v>
      </c>
      <c r="AO72">
        <v>6.2237448000000004</v>
      </c>
      <c r="AP72">
        <v>3.5370971999999998</v>
      </c>
      <c r="AQ72">
        <v>19.098039999999997</v>
      </c>
      <c r="AR72">
        <v>3.3870719999999999</v>
      </c>
      <c r="AS72">
        <v>4.1270736000000001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28.127229721921765</v>
      </c>
      <c r="BB72">
        <f t="shared" si="1"/>
        <v>775.50787647056154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2.9533830838540918</v>
      </c>
      <c r="L73">
        <v>460.92521732508322</v>
      </c>
      <c r="M73">
        <v>15.948186528497409</v>
      </c>
      <c r="N73">
        <v>36.241720038603262</v>
      </c>
      <c r="O73">
        <v>0</v>
      </c>
      <c r="P73">
        <v>42.571140488460678</v>
      </c>
      <c r="Q73">
        <v>6.6931244064577404</v>
      </c>
      <c r="R73">
        <v>13.011233040078199</v>
      </c>
      <c r="S73">
        <v>8.0993164050235471</v>
      </c>
      <c r="T73">
        <v>0</v>
      </c>
      <c r="U73">
        <v>42.447781314360611</v>
      </c>
      <c r="V73">
        <v>6.1863933161953728</v>
      </c>
      <c r="W73">
        <v>13.996463083482942</v>
      </c>
      <c r="X73">
        <v>45.25528521060221</v>
      </c>
      <c r="Y73">
        <v>0</v>
      </c>
      <c r="Z73">
        <v>2.0107058399999995</v>
      </c>
      <c r="AA73">
        <v>0</v>
      </c>
      <c r="AB73">
        <v>0</v>
      </c>
      <c r="AC73">
        <v>0</v>
      </c>
      <c r="AD73">
        <v>11.2117433792</v>
      </c>
      <c r="AE73">
        <v>15.1671353808</v>
      </c>
      <c r="AF73">
        <v>2.7224999999999997</v>
      </c>
      <c r="AG73">
        <v>5.8651569599999993</v>
      </c>
      <c r="AH73">
        <v>21.528984360000003</v>
      </c>
      <c r="AI73">
        <v>0</v>
      </c>
      <c r="AJ73">
        <v>0</v>
      </c>
      <c r="AK73">
        <v>15.571999999999997</v>
      </c>
      <c r="AL73">
        <v>0</v>
      </c>
      <c r="AM73">
        <v>0</v>
      </c>
      <c r="AN73">
        <v>0.78432999999999986</v>
      </c>
      <c r="AO73">
        <v>6.2237448000000004</v>
      </c>
      <c r="AP73">
        <v>3.5370971999999998</v>
      </c>
      <c r="AQ73">
        <v>19.098039999999997</v>
      </c>
      <c r="AR73">
        <v>3.3870719999999999</v>
      </c>
      <c r="AS73">
        <v>4.1270736000000001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28.194769964537308</v>
      </c>
      <c r="BB73">
        <f t="shared" si="1"/>
        <v>777.37005779616163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2.9533830838540918</v>
      </c>
      <c r="L74">
        <v>460.92521732508322</v>
      </c>
      <c r="M74">
        <v>15.948186528497409</v>
      </c>
      <c r="N74">
        <v>36.241720038603262</v>
      </c>
      <c r="O74">
        <v>0</v>
      </c>
      <c r="P74">
        <v>42.571140488460678</v>
      </c>
      <c r="Q74">
        <v>6.6931244064577404</v>
      </c>
      <c r="R74">
        <v>13.011233040078199</v>
      </c>
      <c r="S74">
        <v>8.0993164050235471</v>
      </c>
      <c r="T74">
        <v>0</v>
      </c>
      <c r="U74">
        <v>42.447781314360611</v>
      </c>
      <c r="V74">
        <v>6.1863933161953728</v>
      </c>
      <c r="W74">
        <v>13.996463083482942</v>
      </c>
      <c r="X74">
        <v>45.25528521060221</v>
      </c>
      <c r="Y74">
        <v>0</v>
      </c>
      <c r="Z74">
        <v>2.0107058399999995</v>
      </c>
      <c r="AA74">
        <v>0</v>
      </c>
      <c r="AB74">
        <v>0</v>
      </c>
      <c r="AC74">
        <v>2.9691613119999998</v>
      </c>
      <c r="AD74">
        <v>11.2117433792</v>
      </c>
      <c r="AE74">
        <v>15.1671353808</v>
      </c>
      <c r="AF74">
        <v>2.7224999999999997</v>
      </c>
      <c r="AG74">
        <v>5.8651569599999993</v>
      </c>
      <c r="AH74">
        <v>21.528984360000003</v>
      </c>
      <c r="AI74">
        <v>0.97639100000000012</v>
      </c>
      <c r="AJ74">
        <v>0</v>
      </c>
      <c r="AK74">
        <v>15.571999999999997</v>
      </c>
      <c r="AL74">
        <v>0</v>
      </c>
      <c r="AM74">
        <v>1.6196330857142853</v>
      </c>
      <c r="AN74">
        <v>0.78432999999999986</v>
      </c>
      <c r="AO74">
        <v>6.2237448000000004</v>
      </c>
      <c r="AP74">
        <v>3.5370971999999998</v>
      </c>
      <c r="AQ74">
        <v>19.098039999999997</v>
      </c>
      <c r="AR74">
        <v>3.3870719999999999</v>
      </c>
      <c r="AS74">
        <v>4.1270736000000001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28.389551545502385</v>
      </c>
      <c r="BB74">
        <f t="shared" si="1"/>
        <v>782.74046161291085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2.9533830838540918</v>
      </c>
      <c r="L75">
        <v>460.92521732508322</v>
      </c>
      <c r="M75">
        <v>15.948186528497409</v>
      </c>
      <c r="N75">
        <v>36.241720038603262</v>
      </c>
      <c r="O75">
        <v>0</v>
      </c>
      <c r="P75">
        <v>42.741841762737081</v>
      </c>
      <c r="Q75">
        <v>6.6931244064577404</v>
      </c>
      <c r="R75">
        <v>13.011233040078199</v>
      </c>
      <c r="S75">
        <v>8.0993164050235471</v>
      </c>
      <c r="T75">
        <v>0</v>
      </c>
      <c r="U75">
        <v>42.447781314360611</v>
      </c>
      <c r="V75">
        <v>6.1863933161953728</v>
      </c>
      <c r="W75">
        <v>13.996463083482942</v>
      </c>
      <c r="X75">
        <v>45.25528521060221</v>
      </c>
      <c r="Y75">
        <v>0</v>
      </c>
      <c r="Z75">
        <v>2.0107058399999995</v>
      </c>
      <c r="AA75">
        <v>0</v>
      </c>
      <c r="AB75">
        <v>0</v>
      </c>
      <c r="AC75">
        <v>2.9691613119999998</v>
      </c>
      <c r="AD75">
        <v>11.2117433792</v>
      </c>
      <c r="AE75">
        <v>15.1671353808</v>
      </c>
      <c r="AF75">
        <v>2.7224999999999997</v>
      </c>
      <c r="AG75">
        <v>5.8651569599999993</v>
      </c>
      <c r="AH75">
        <v>21.528984360000003</v>
      </c>
      <c r="AI75">
        <v>1.1716692</v>
      </c>
      <c r="AJ75">
        <v>0</v>
      </c>
      <c r="AK75">
        <v>15.571999999999997</v>
      </c>
      <c r="AL75">
        <v>0</v>
      </c>
      <c r="AM75">
        <v>1.6196330857142853</v>
      </c>
      <c r="AN75">
        <v>0.78432999999999986</v>
      </c>
      <c r="AO75">
        <v>6.2237448000000004</v>
      </c>
      <c r="AP75">
        <v>3.5370971999999998</v>
      </c>
      <c r="AQ75">
        <v>19.098039999999997</v>
      </c>
      <c r="AR75">
        <v>3.3870719999999999</v>
      </c>
      <c r="AS75">
        <v>4.1270736000000001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28.402360827104815</v>
      </c>
      <c r="BB75">
        <f t="shared" si="1"/>
        <v>783.09363180558489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2.9533830838540918</v>
      </c>
      <c r="L76">
        <v>460.92521732508322</v>
      </c>
      <c r="M76">
        <v>15.948186528497409</v>
      </c>
      <c r="N76">
        <v>36.241720038603262</v>
      </c>
      <c r="O76">
        <v>0</v>
      </c>
      <c r="P76">
        <v>42.741841762737081</v>
      </c>
      <c r="Q76">
        <v>6.6931244064577404</v>
      </c>
      <c r="R76">
        <v>13.011233040078199</v>
      </c>
      <c r="S76">
        <v>8.0993164050235471</v>
      </c>
      <c r="T76">
        <v>0</v>
      </c>
      <c r="U76">
        <v>42.447781314360611</v>
      </c>
      <c r="V76">
        <v>6.1863933161953728</v>
      </c>
      <c r="W76">
        <v>13.996463083482942</v>
      </c>
      <c r="X76">
        <v>45.25528521060221</v>
      </c>
      <c r="Y76">
        <v>0</v>
      </c>
      <c r="Z76">
        <v>2.0107058399999995</v>
      </c>
      <c r="AA76">
        <v>4.3103436479999999</v>
      </c>
      <c r="AB76">
        <v>0</v>
      </c>
      <c r="AC76">
        <v>5.9383226239999995</v>
      </c>
      <c r="AD76">
        <v>11.2117433792</v>
      </c>
      <c r="AE76">
        <v>15.1671353808</v>
      </c>
      <c r="AF76">
        <v>2.7224999999999997</v>
      </c>
      <c r="AG76">
        <v>5.8651569599999993</v>
      </c>
      <c r="AH76">
        <v>28.705312479999996</v>
      </c>
      <c r="AI76">
        <v>3.5150075999999997</v>
      </c>
      <c r="AJ76">
        <v>0</v>
      </c>
      <c r="AK76">
        <v>15.571999999999997</v>
      </c>
      <c r="AL76">
        <v>0</v>
      </c>
      <c r="AM76">
        <v>1.6196330857142853</v>
      </c>
      <c r="AN76">
        <v>0.78432999999999986</v>
      </c>
      <c r="AO76">
        <v>6.2237448000000004</v>
      </c>
      <c r="AP76">
        <v>3.5370971999999998</v>
      </c>
      <c r="AQ76">
        <v>19.098039999999997</v>
      </c>
      <c r="AR76">
        <v>3.3870719999999999</v>
      </c>
      <c r="AS76">
        <v>4.1270736000000001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28.990332289104806</v>
      </c>
      <c r="BB76">
        <f t="shared" si="1"/>
        <v>799.30483182358489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2.9533830838540918</v>
      </c>
      <c r="L77">
        <v>460.92521732508322</v>
      </c>
      <c r="M77">
        <v>16.868877166541072</v>
      </c>
      <c r="N77">
        <v>36.241720038603262</v>
      </c>
      <c r="O77">
        <v>0</v>
      </c>
      <c r="P77">
        <v>42.741841762737081</v>
      </c>
      <c r="Q77">
        <v>6.6931244064577404</v>
      </c>
      <c r="R77">
        <v>13.011233040078199</v>
      </c>
      <c r="S77">
        <v>8.0993164050235471</v>
      </c>
      <c r="T77">
        <v>0</v>
      </c>
      <c r="U77">
        <v>42.447781314360611</v>
      </c>
      <c r="V77">
        <v>6.1863933161953728</v>
      </c>
      <c r="W77">
        <v>13.996463083482942</v>
      </c>
      <c r="X77">
        <v>45.25528521060221</v>
      </c>
      <c r="Y77">
        <v>0</v>
      </c>
      <c r="Z77">
        <v>2.0107058399999995</v>
      </c>
      <c r="AA77">
        <v>8.6206872959999998</v>
      </c>
      <c r="AB77">
        <v>4.0078511199999989</v>
      </c>
      <c r="AC77">
        <v>5.9383226239999995</v>
      </c>
      <c r="AD77">
        <v>11.2117433792</v>
      </c>
      <c r="AE77">
        <v>15.1671353808</v>
      </c>
      <c r="AF77">
        <v>5.4449999999999994</v>
      </c>
      <c r="AG77">
        <v>5.8651569599999993</v>
      </c>
      <c r="AH77">
        <v>34.719482200000002</v>
      </c>
      <c r="AI77">
        <v>14.997365759999999</v>
      </c>
      <c r="AJ77">
        <v>0</v>
      </c>
      <c r="AK77">
        <v>15.571999999999997</v>
      </c>
      <c r="AL77">
        <v>0</v>
      </c>
      <c r="AM77">
        <v>3.2392661714285707</v>
      </c>
      <c r="AN77">
        <v>0.78432999999999986</v>
      </c>
      <c r="AO77">
        <v>5.9531471999999992</v>
      </c>
      <c r="AP77">
        <v>3.5370971999999998</v>
      </c>
      <c r="AQ77">
        <v>19.098039999999997</v>
      </c>
      <c r="AR77">
        <v>16.257945599999996</v>
      </c>
      <c r="AS77">
        <v>4.1270736000000001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30.519056102801429</v>
      </c>
      <c r="BB77">
        <f t="shared" si="1"/>
        <v>841.45393038164639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2.9533830838540918</v>
      </c>
      <c r="L78">
        <v>460.92521732508322</v>
      </c>
      <c r="M78">
        <v>16.868877166541072</v>
      </c>
      <c r="N78">
        <v>36.241720038603262</v>
      </c>
      <c r="O78">
        <v>0</v>
      </c>
      <c r="P78">
        <v>42.741841762737081</v>
      </c>
      <c r="Q78">
        <v>6.6931244064577404</v>
      </c>
      <c r="R78">
        <v>13.011233040078199</v>
      </c>
      <c r="S78">
        <v>8.0993164050235471</v>
      </c>
      <c r="T78">
        <v>0</v>
      </c>
      <c r="U78">
        <v>42.447781314360611</v>
      </c>
      <c r="V78">
        <v>6.1863933161953728</v>
      </c>
      <c r="W78">
        <v>13.996463083482942</v>
      </c>
      <c r="X78">
        <v>45.25528521060221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8.9074839359999984</v>
      </c>
      <c r="AD78">
        <v>11.2117433792</v>
      </c>
      <c r="AE78">
        <v>15.1671353808</v>
      </c>
      <c r="AF78">
        <v>9.2564999999999991</v>
      </c>
      <c r="AG78">
        <v>5.8651569599999993</v>
      </c>
      <c r="AH78">
        <v>43.057968720000005</v>
      </c>
      <c r="AI78">
        <v>14.997365759999999</v>
      </c>
      <c r="AJ78">
        <v>0</v>
      </c>
      <c r="AK78">
        <v>15.571999999999997</v>
      </c>
      <c r="AL78">
        <v>0</v>
      </c>
      <c r="AM78">
        <v>4.8294513828571421</v>
      </c>
      <c r="AN78">
        <v>0.78432999999999986</v>
      </c>
      <c r="AO78">
        <v>5.9531471999999992</v>
      </c>
      <c r="AP78">
        <v>3.5370971999999998</v>
      </c>
      <c r="AQ78">
        <v>19.098039999999997</v>
      </c>
      <c r="AR78">
        <v>16.257945599999996</v>
      </c>
      <c r="AS78">
        <v>4.1270736000000001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31.679478664033169</v>
      </c>
      <c r="BB78">
        <f t="shared" si="1"/>
        <v>873.44844988784303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2.9533830838540918</v>
      </c>
      <c r="L79">
        <v>460.92521732508322</v>
      </c>
      <c r="M79">
        <v>18.713436385255648</v>
      </c>
      <c r="N79">
        <v>36.241720038603262</v>
      </c>
      <c r="O79">
        <v>0</v>
      </c>
      <c r="P79">
        <v>42.741841762737081</v>
      </c>
      <c r="Q79">
        <v>6.6931244064577404</v>
      </c>
      <c r="R79">
        <v>13.011233040078199</v>
      </c>
      <c r="S79">
        <v>8.0993164050235471</v>
      </c>
      <c r="T79">
        <v>0</v>
      </c>
      <c r="U79">
        <v>42.447781314360611</v>
      </c>
      <c r="V79">
        <v>6.1863933161953728</v>
      </c>
      <c r="W79">
        <v>13.996463083482942</v>
      </c>
      <c r="X79">
        <v>45.25528521060221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8.9074839359999984</v>
      </c>
      <c r="AD79">
        <v>11.2117433792</v>
      </c>
      <c r="AE79">
        <v>15.1671353808</v>
      </c>
      <c r="AF79">
        <v>9.2564999999999991</v>
      </c>
      <c r="AG79">
        <v>5.8651569599999993</v>
      </c>
      <c r="AH79">
        <v>43.057968720000005</v>
      </c>
      <c r="AI79">
        <v>14.997365759999999</v>
      </c>
      <c r="AJ79">
        <v>0</v>
      </c>
      <c r="AK79">
        <v>15.571999999999997</v>
      </c>
      <c r="AL79">
        <v>0</v>
      </c>
      <c r="AM79">
        <v>4.8294513828571421</v>
      </c>
      <c r="AN79">
        <v>0.78432999999999986</v>
      </c>
      <c r="AO79">
        <v>5.6825495999999998</v>
      </c>
      <c r="AP79">
        <v>3.5370971999999998</v>
      </c>
      <c r="AQ79">
        <v>19.098039999999997</v>
      </c>
      <c r="AR79">
        <v>3.3870719999999999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31.284086744688189</v>
      </c>
      <c r="BB79">
        <f t="shared" si="1"/>
        <v>862.54692982590245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2.9533830838540918</v>
      </c>
      <c r="L80">
        <v>460.92521732508322</v>
      </c>
      <c r="M80">
        <v>18.713436385255648</v>
      </c>
      <c r="N80">
        <v>36.241720038603262</v>
      </c>
      <c r="O80">
        <v>0</v>
      </c>
      <c r="P80">
        <v>42.741841762737081</v>
      </c>
      <c r="Q80">
        <v>6.6931244064577404</v>
      </c>
      <c r="R80">
        <v>13.011233040078199</v>
      </c>
      <c r="S80">
        <v>8.0993164050235471</v>
      </c>
      <c r="T80">
        <v>0</v>
      </c>
      <c r="U80">
        <v>42.447781314360611</v>
      </c>
      <c r="V80">
        <v>6.1863933161953728</v>
      </c>
      <c r="W80">
        <v>13.996463083482942</v>
      </c>
      <c r="X80">
        <v>45.25528521060221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8.9074839359999984</v>
      </c>
      <c r="AD80">
        <v>11.2117433792</v>
      </c>
      <c r="AE80">
        <v>15.1671353808</v>
      </c>
      <c r="AF80">
        <v>9.2564999999999991</v>
      </c>
      <c r="AG80">
        <v>5.8651569599999993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0.78432999999999986</v>
      </c>
      <c r="AO80">
        <v>5.6825495999999998</v>
      </c>
      <c r="AP80">
        <v>3.5370971999999998</v>
      </c>
      <c r="AQ80">
        <v>19.098039999999997</v>
      </c>
      <c r="AR80">
        <v>3.3870719999999999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31.284086744688189</v>
      </c>
      <c r="BB80">
        <f t="shared" si="1"/>
        <v>862.54692982590245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2.9533830838540918</v>
      </c>
      <c r="L81">
        <v>460.92521732508322</v>
      </c>
      <c r="M81">
        <v>20.860103626943001</v>
      </c>
      <c r="N81">
        <v>36.241720038603262</v>
      </c>
      <c r="O81">
        <v>0</v>
      </c>
      <c r="P81">
        <v>42.741841762737081</v>
      </c>
      <c r="Q81">
        <v>6.6931244064577404</v>
      </c>
      <c r="R81">
        <v>13.011233040078199</v>
      </c>
      <c r="S81">
        <v>8.0993164050235471</v>
      </c>
      <c r="T81">
        <v>0</v>
      </c>
      <c r="U81">
        <v>42.447781314360611</v>
      </c>
      <c r="V81">
        <v>6.1863933161953728</v>
      </c>
      <c r="W81">
        <v>13.996463083482942</v>
      </c>
      <c r="X81">
        <v>45.25528521060221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8.9074839359999984</v>
      </c>
      <c r="AD81">
        <v>11.2117433792</v>
      </c>
      <c r="AE81">
        <v>15.1671353808</v>
      </c>
      <c r="AF81">
        <v>9.2564999999999991</v>
      </c>
      <c r="AG81">
        <v>5.8651569599999993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0.78432999999999986</v>
      </c>
      <c r="AO81">
        <v>5.6825495999999998</v>
      </c>
      <c r="AP81">
        <v>3.5370971999999998</v>
      </c>
      <c r="AQ81">
        <v>19.098039999999997</v>
      </c>
      <c r="AR81">
        <v>3.3870719999999999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31.35922009814724</v>
      </c>
      <c r="BB81">
        <f t="shared" si="1"/>
        <v>864.61846371413094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2.9533830838540918</v>
      </c>
      <c r="L82">
        <v>460.92521732508322</v>
      </c>
      <c r="M82">
        <v>20.860103626943001</v>
      </c>
      <c r="N82">
        <v>36.241720038603262</v>
      </c>
      <c r="O82">
        <v>0</v>
      </c>
      <c r="P82">
        <v>42.741841762737081</v>
      </c>
      <c r="Q82">
        <v>6.6931244064577404</v>
      </c>
      <c r="R82">
        <v>13.011233040078199</v>
      </c>
      <c r="S82">
        <v>8.0993164050235471</v>
      </c>
      <c r="T82">
        <v>0</v>
      </c>
      <c r="U82">
        <v>42.447781314360611</v>
      </c>
      <c r="V82">
        <v>6.1863933161953728</v>
      </c>
      <c r="W82">
        <v>13.996463083482942</v>
      </c>
      <c r="X82">
        <v>45.25528521060221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8.9074839359999984</v>
      </c>
      <c r="AD82">
        <v>11.2117433792</v>
      </c>
      <c r="AE82">
        <v>15.1671353808</v>
      </c>
      <c r="AF82">
        <v>9.2564999999999991</v>
      </c>
      <c r="AG82">
        <v>5.8651569599999993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0.78432999999999986</v>
      </c>
      <c r="AO82">
        <v>5.6825495999999998</v>
      </c>
      <c r="AP82">
        <v>3.5370971999999998</v>
      </c>
      <c r="AQ82">
        <v>19.098039999999997</v>
      </c>
      <c r="AR82">
        <v>3.3870719999999999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31.35922009814724</v>
      </c>
      <c r="BB82">
        <f t="shared" si="1"/>
        <v>864.61846371413094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2.9533830838540918</v>
      </c>
      <c r="L83">
        <v>460.92521732508322</v>
      </c>
      <c r="M83">
        <v>20.860103626943001</v>
      </c>
      <c r="N83">
        <v>36.241720038603262</v>
      </c>
      <c r="O83">
        <v>0</v>
      </c>
      <c r="P83">
        <v>42.741841762737081</v>
      </c>
      <c r="Q83">
        <v>6.6931244064577404</v>
      </c>
      <c r="R83">
        <v>13.011233040078199</v>
      </c>
      <c r="S83">
        <v>8.0993164050235471</v>
      </c>
      <c r="T83">
        <v>0</v>
      </c>
      <c r="U83">
        <v>42.447781314360611</v>
      </c>
      <c r="V83">
        <v>6.1863933161953728</v>
      </c>
      <c r="W83">
        <v>13.996463083482942</v>
      </c>
      <c r="X83">
        <v>45.25528521060221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8.9074839359999984</v>
      </c>
      <c r="AD83">
        <v>11.2117433792</v>
      </c>
      <c r="AE83">
        <v>15.1671353808</v>
      </c>
      <c r="AF83">
        <v>9.2564999999999991</v>
      </c>
      <c r="AG83">
        <v>5.8651569599999993</v>
      </c>
      <c r="AH83">
        <v>43.057968720000005</v>
      </c>
      <c r="AI83">
        <v>4.6866767999999999</v>
      </c>
      <c r="AJ83">
        <v>0</v>
      </c>
      <c r="AK83">
        <v>15.571999999999997</v>
      </c>
      <c r="AL83">
        <v>0</v>
      </c>
      <c r="AM83">
        <v>4.8294513828571421</v>
      </c>
      <c r="AN83">
        <v>0.76519999999999999</v>
      </c>
      <c r="AO83">
        <v>5.6825495999999998</v>
      </c>
      <c r="AP83">
        <v>3.5370971999999998</v>
      </c>
      <c r="AQ83">
        <v>19.098039999999997</v>
      </c>
      <c r="AR83">
        <v>3.3870719999999999</v>
      </c>
      <c r="AS83">
        <v>3.5080125600000005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30.976008848147242</v>
      </c>
      <c r="BB83">
        <f t="shared" si="1"/>
        <v>854.05279496413107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2.9533830838540918</v>
      </c>
      <c r="L84">
        <v>460.92521732508322</v>
      </c>
      <c r="M84">
        <v>20.860103626943001</v>
      </c>
      <c r="N84">
        <v>36.241720038603262</v>
      </c>
      <c r="O84">
        <v>0</v>
      </c>
      <c r="P84">
        <v>42.741841762737081</v>
      </c>
      <c r="Q84">
        <v>6.6931244064577404</v>
      </c>
      <c r="R84">
        <v>13.011233040078199</v>
      </c>
      <c r="S84">
        <v>8.0993164050235471</v>
      </c>
      <c r="T84">
        <v>0</v>
      </c>
      <c r="U84">
        <v>42.447781314360611</v>
      </c>
      <c r="V84">
        <v>6.1863933161953728</v>
      </c>
      <c r="W84">
        <v>13.996463083482942</v>
      </c>
      <c r="X84">
        <v>45.25528521060221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8.9074839359999984</v>
      </c>
      <c r="AD84">
        <v>11.2117433792</v>
      </c>
      <c r="AE84">
        <v>15.1671353808</v>
      </c>
      <c r="AF84">
        <v>9.2564999999999991</v>
      </c>
      <c r="AG84">
        <v>5.8651569599999993</v>
      </c>
      <c r="AH84">
        <v>43.057968720000005</v>
      </c>
      <c r="AI84">
        <v>4.2961203999999995</v>
      </c>
      <c r="AJ84">
        <v>0</v>
      </c>
      <c r="AK84">
        <v>15.571999999999997</v>
      </c>
      <c r="AL84">
        <v>0</v>
      </c>
      <c r="AM84">
        <v>4.8294513828571421</v>
      </c>
      <c r="AN84">
        <v>0.78432999999999986</v>
      </c>
      <c r="AO84">
        <v>5.6825495999999998</v>
      </c>
      <c r="AP84">
        <v>3.5370971999999998</v>
      </c>
      <c r="AQ84">
        <v>19.098039999999997</v>
      </c>
      <c r="AR84">
        <v>3.3870719999999999</v>
      </c>
      <c r="AS84">
        <v>3.5080125600000005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30.963009374147237</v>
      </c>
      <c r="BB84">
        <f t="shared" si="1"/>
        <v>853.69436803813096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2.9533830838540918</v>
      </c>
      <c r="L85">
        <v>460.92521732508322</v>
      </c>
      <c r="M85">
        <v>20.860103626943001</v>
      </c>
      <c r="N85">
        <v>36.241720038603262</v>
      </c>
      <c r="O85">
        <v>0</v>
      </c>
      <c r="P85">
        <v>42.741841762737081</v>
      </c>
      <c r="Q85">
        <v>6.6931244064577404</v>
      </c>
      <c r="R85">
        <v>13.011233040078199</v>
      </c>
      <c r="S85">
        <v>8.0993164050235471</v>
      </c>
      <c r="T85">
        <v>0</v>
      </c>
      <c r="U85">
        <v>42.447781314360611</v>
      </c>
      <c r="V85">
        <v>6.1863933161953728</v>
      </c>
      <c r="W85">
        <v>13.996463083482942</v>
      </c>
      <c r="X85">
        <v>45.25528521060221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8.9074839359999984</v>
      </c>
      <c r="AD85">
        <v>11.2117433792</v>
      </c>
      <c r="AE85">
        <v>15.1671353808</v>
      </c>
      <c r="AF85">
        <v>9.2564999999999991</v>
      </c>
      <c r="AG85">
        <v>5.8651569599999993</v>
      </c>
      <c r="AH85">
        <v>43.057968720000005</v>
      </c>
      <c r="AI85">
        <v>4.2961203999999995</v>
      </c>
      <c r="AJ85">
        <v>0</v>
      </c>
      <c r="AK85">
        <v>15.571999999999997</v>
      </c>
      <c r="AL85">
        <v>0</v>
      </c>
      <c r="AM85">
        <v>4.8294513828571421</v>
      </c>
      <c r="AN85">
        <v>0.76519999999999999</v>
      </c>
      <c r="AO85">
        <v>5.6825495999999998</v>
      </c>
      <c r="AP85">
        <v>3.5370971999999998</v>
      </c>
      <c r="AQ85">
        <v>19.098039999999997</v>
      </c>
      <c r="AR85">
        <v>3.3870719999999999</v>
      </c>
      <c r="AS85">
        <v>3.5080125600000005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30.962339374147238</v>
      </c>
      <c r="BB85">
        <f t="shared" si="1"/>
        <v>853.67590803813096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2.9533830838540918</v>
      </c>
      <c r="L86">
        <v>460.92521732508322</v>
      </c>
      <c r="M86">
        <v>20.860103626943001</v>
      </c>
      <c r="N86">
        <v>36.241720038603262</v>
      </c>
      <c r="O86">
        <v>0</v>
      </c>
      <c r="P86">
        <v>42.741841762737081</v>
      </c>
      <c r="Q86">
        <v>6.6931244064577404</v>
      </c>
      <c r="R86">
        <v>13.011233040078199</v>
      </c>
      <c r="S86">
        <v>8.0993164050235471</v>
      </c>
      <c r="T86">
        <v>0</v>
      </c>
      <c r="U86">
        <v>42.447781314360611</v>
      </c>
      <c r="V86">
        <v>6.1863933161953728</v>
      </c>
      <c r="W86">
        <v>13.996463083482942</v>
      </c>
      <c r="X86">
        <v>45.25528521060221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8.9074839359999984</v>
      </c>
      <c r="AD86">
        <v>11.2117433792</v>
      </c>
      <c r="AE86">
        <v>15.1671353808</v>
      </c>
      <c r="AF86">
        <v>9.2564999999999991</v>
      </c>
      <c r="AG86">
        <v>5.8651569599999993</v>
      </c>
      <c r="AH86">
        <v>43.057968720000005</v>
      </c>
      <c r="AI86">
        <v>4.2961203999999995</v>
      </c>
      <c r="AJ86">
        <v>0</v>
      </c>
      <c r="AK86">
        <v>15.571999999999997</v>
      </c>
      <c r="AL86">
        <v>0</v>
      </c>
      <c r="AM86">
        <v>4.8294513828571421</v>
      </c>
      <c r="AN86">
        <v>0.76519999999999999</v>
      </c>
      <c r="AO86">
        <v>5.6825495999999998</v>
      </c>
      <c r="AP86">
        <v>3.5370971999999998</v>
      </c>
      <c r="AQ86">
        <v>19.098039999999997</v>
      </c>
      <c r="AR86">
        <v>3.3870719999999999</v>
      </c>
      <c r="AS86">
        <v>3.5080125600000005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30.962339374147238</v>
      </c>
      <c r="BB86">
        <f t="shared" si="1"/>
        <v>853.67590803813096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2.9533830838540918</v>
      </c>
      <c r="L87">
        <v>460.92521732508322</v>
      </c>
      <c r="M87">
        <v>20.860103626943001</v>
      </c>
      <c r="N87">
        <v>36.241720038603262</v>
      </c>
      <c r="O87">
        <v>0</v>
      </c>
      <c r="P87">
        <v>42.741841762737081</v>
      </c>
      <c r="Q87">
        <v>6.6931244064577404</v>
      </c>
      <c r="R87">
        <v>13.011233040078199</v>
      </c>
      <c r="S87">
        <v>8.0993164050235471</v>
      </c>
      <c r="T87">
        <v>0</v>
      </c>
      <c r="U87">
        <v>42.447781314360611</v>
      </c>
      <c r="V87">
        <v>6.1863933161953728</v>
      </c>
      <c r="W87">
        <v>13.996463083482942</v>
      </c>
      <c r="X87">
        <v>45.25528521060221</v>
      </c>
      <c r="Y87">
        <v>0</v>
      </c>
      <c r="Z87">
        <v>6.0321175199999999</v>
      </c>
      <c r="AA87">
        <v>12.931030944</v>
      </c>
      <c r="AB87">
        <v>12.121704816000001</v>
      </c>
      <c r="AC87">
        <v>8.9074839359999984</v>
      </c>
      <c r="AD87">
        <v>11.2117433792</v>
      </c>
      <c r="AE87">
        <v>15.1671353808</v>
      </c>
      <c r="AF87">
        <v>9.2564999999999991</v>
      </c>
      <c r="AG87">
        <v>5.8651569599999993</v>
      </c>
      <c r="AH87">
        <v>43.057968720000005</v>
      </c>
      <c r="AI87">
        <v>4.2961203999999995</v>
      </c>
      <c r="AJ87">
        <v>0</v>
      </c>
      <c r="AK87">
        <v>15.571999999999997</v>
      </c>
      <c r="AL87">
        <v>0</v>
      </c>
      <c r="AM87">
        <v>4.8294513828571421</v>
      </c>
      <c r="AN87">
        <v>0.76519999999999999</v>
      </c>
      <c r="AO87">
        <v>5.6825495999999998</v>
      </c>
      <c r="AP87">
        <v>3.5370971999999998</v>
      </c>
      <c r="AQ87">
        <v>19.098039999999997</v>
      </c>
      <c r="AR87">
        <v>3.3870719999999999</v>
      </c>
      <c r="AS87">
        <v>4.1270736000000001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30.984006510547239</v>
      </c>
      <c r="BB87">
        <f t="shared" si="1"/>
        <v>854.27330194173101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2.9533830838540918</v>
      </c>
      <c r="L88">
        <v>460.92521732508322</v>
      </c>
      <c r="M88">
        <v>20.860103626943001</v>
      </c>
      <c r="N88">
        <v>36.241720038603262</v>
      </c>
      <c r="O88">
        <v>0</v>
      </c>
      <c r="P88">
        <v>42.741841762737081</v>
      </c>
      <c r="Q88">
        <v>6.6931244064577404</v>
      </c>
      <c r="R88">
        <v>13.011233040078199</v>
      </c>
      <c r="S88">
        <v>8.0993164050235471</v>
      </c>
      <c r="T88">
        <v>0</v>
      </c>
      <c r="U88">
        <v>42.447781314360611</v>
      </c>
      <c r="V88">
        <v>6.1863933161953728</v>
      </c>
      <c r="W88">
        <v>13.996463083482942</v>
      </c>
      <c r="X88">
        <v>45.25528521060221</v>
      </c>
      <c r="Y88">
        <v>0</v>
      </c>
      <c r="Z88">
        <v>6.0321175199999999</v>
      </c>
      <c r="AA88">
        <v>12.931030944</v>
      </c>
      <c r="AB88">
        <v>12.121704816000001</v>
      </c>
      <c r="AC88">
        <v>8.9074839359999984</v>
      </c>
      <c r="AD88">
        <v>11.2117433792</v>
      </c>
      <c r="AE88">
        <v>15.1671353808</v>
      </c>
      <c r="AF88">
        <v>9.2564999999999991</v>
      </c>
      <c r="AG88">
        <v>5.8651569599999993</v>
      </c>
      <c r="AH88">
        <v>43.057968720000005</v>
      </c>
      <c r="AI88">
        <v>4.2961203999999995</v>
      </c>
      <c r="AJ88">
        <v>0</v>
      </c>
      <c r="AK88">
        <v>15.571999999999997</v>
      </c>
      <c r="AL88">
        <v>0</v>
      </c>
      <c r="AM88">
        <v>4.8294513828571421</v>
      </c>
      <c r="AN88">
        <v>0.76519999999999999</v>
      </c>
      <c r="AO88">
        <v>5.6825495999999998</v>
      </c>
      <c r="AP88">
        <v>3.5370971999999998</v>
      </c>
      <c r="AQ88">
        <v>19.098039999999997</v>
      </c>
      <c r="AR88">
        <v>3.3870719999999999</v>
      </c>
      <c r="AS88">
        <v>4.1270736000000001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30.984006510547239</v>
      </c>
      <c r="BB88">
        <f t="shared" si="1"/>
        <v>854.27330194173101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2.9533830838540918</v>
      </c>
      <c r="L89">
        <v>460.92521732508322</v>
      </c>
      <c r="M89">
        <v>20.860103626943001</v>
      </c>
      <c r="N89">
        <v>36.241720038603262</v>
      </c>
      <c r="O89">
        <v>0</v>
      </c>
      <c r="P89">
        <v>42.741841762737081</v>
      </c>
      <c r="Q89">
        <v>6.6931244064577404</v>
      </c>
      <c r="R89">
        <v>13.011233040078199</v>
      </c>
      <c r="S89">
        <v>8.0993164050235471</v>
      </c>
      <c r="T89">
        <v>0</v>
      </c>
      <c r="U89">
        <v>42.447781314360611</v>
      </c>
      <c r="V89">
        <v>6.1863933161953728</v>
      </c>
      <c r="W89">
        <v>13.996463083482942</v>
      </c>
      <c r="X89">
        <v>45.25528521060221</v>
      </c>
      <c r="Y89">
        <v>0</v>
      </c>
      <c r="Z89">
        <v>6.0321175199999999</v>
      </c>
      <c r="AA89">
        <v>12.931030944</v>
      </c>
      <c r="AB89">
        <v>12.121704816000001</v>
      </c>
      <c r="AC89">
        <v>8.9074839359999984</v>
      </c>
      <c r="AD89">
        <v>11.2117433792</v>
      </c>
      <c r="AE89">
        <v>15.1671353808</v>
      </c>
      <c r="AF89">
        <v>9.2564999999999991</v>
      </c>
      <c r="AG89">
        <v>5.8651569599999993</v>
      </c>
      <c r="AH89">
        <v>43.057968720000005</v>
      </c>
      <c r="AI89">
        <v>4.2961203999999995</v>
      </c>
      <c r="AJ89">
        <v>0</v>
      </c>
      <c r="AK89">
        <v>15.571999999999997</v>
      </c>
      <c r="AL89">
        <v>0</v>
      </c>
      <c r="AM89">
        <v>4.8294513828571421</v>
      </c>
      <c r="AN89">
        <v>0.76519999999999999</v>
      </c>
      <c r="AO89">
        <v>5.6825495999999998</v>
      </c>
      <c r="AP89">
        <v>3.5370971999999998</v>
      </c>
      <c r="AQ89">
        <v>19.098039999999997</v>
      </c>
      <c r="AR89">
        <v>3.3870719999999999</v>
      </c>
      <c r="AS89">
        <v>3.5080125600000005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30.962339374147238</v>
      </c>
      <c r="BB89">
        <f t="shared" si="1"/>
        <v>853.67590803813096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2.9533830838540918</v>
      </c>
      <c r="L90">
        <v>460.92521732508322</v>
      </c>
      <c r="M90">
        <v>20.860103626943001</v>
      </c>
      <c r="N90">
        <v>36.241720038603262</v>
      </c>
      <c r="O90">
        <v>0</v>
      </c>
      <c r="P90">
        <v>42.741841762737081</v>
      </c>
      <c r="Q90">
        <v>6.6931244064577404</v>
      </c>
      <c r="R90">
        <v>13.011233040078199</v>
      </c>
      <c r="S90">
        <v>8.0993164050235471</v>
      </c>
      <c r="T90">
        <v>0</v>
      </c>
      <c r="U90">
        <v>42.447781314360611</v>
      </c>
      <c r="V90">
        <v>6.1863933161953728</v>
      </c>
      <c r="W90">
        <v>13.996463083482942</v>
      </c>
      <c r="X90">
        <v>45.25528521060221</v>
      </c>
      <c r="Y90">
        <v>0</v>
      </c>
      <c r="Z90">
        <v>2.0107058399999995</v>
      </c>
      <c r="AA90">
        <v>8.6206872959999998</v>
      </c>
      <c r="AB90">
        <v>12.121704816000001</v>
      </c>
      <c r="AC90">
        <v>8.9074839359999984</v>
      </c>
      <c r="AD90">
        <v>8.3893539599999993</v>
      </c>
      <c r="AE90">
        <v>15.1671353808</v>
      </c>
      <c r="AF90">
        <v>5.4449999999999994</v>
      </c>
      <c r="AG90">
        <v>5.8651569599999993</v>
      </c>
      <c r="AH90">
        <v>43.057968720000005</v>
      </c>
      <c r="AI90">
        <v>4.2961203999999995</v>
      </c>
      <c r="AJ90">
        <v>0</v>
      </c>
      <c r="AK90">
        <v>15.571999999999997</v>
      </c>
      <c r="AL90">
        <v>0</v>
      </c>
      <c r="AM90">
        <v>3.2392661714285707</v>
      </c>
      <c r="AN90">
        <v>0.76519999999999999</v>
      </c>
      <c r="AO90">
        <v>5.6825495999999998</v>
      </c>
      <c r="AP90">
        <v>3.5370971999999998</v>
      </c>
      <c r="AQ90">
        <v>14.323530000000002</v>
      </c>
      <c r="AR90">
        <v>3.3870719999999999</v>
      </c>
      <c r="AS90">
        <v>3.5080125600000005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30.2157774081155</v>
      </c>
      <c r="BB90">
        <f t="shared" si="1"/>
        <v>833.0921300455343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2.9533830838540918</v>
      </c>
      <c r="L91">
        <v>460.92521732508322</v>
      </c>
      <c r="M91">
        <v>22.093264248704664</v>
      </c>
      <c r="N91">
        <v>36.241720038603262</v>
      </c>
      <c r="O91">
        <v>0</v>
      </c>
      <c r="P91">
        <v>42.741841762737081</v>
      </c>
      <c r="Q91">
        <v>6.6931244064577404</v>
      </c>
      <c r="R91">
        <v>13.011233040078199</v>
      </c>
      <c r="S91">
        <v>8.0993164050235471</v>
      </c>
      <c r="T91">
        <v>0</v>
      </c>
      <c r="U91">
        <v>42.447781314360611</v>
      </c>
      <c r="V91">
        <v>6.1863933161953728</v>
      </c>
      <c r="W91">
        <v>13.996463083482942</v>
      </c>
      <c r="X91">
        <v>45.25528521060221</v>
      </c>
      <c r="Y91">
        <v>0</v>
      </c>
      <c r="Z91">
        <v>2.0107058399999995</v>
      </c>
      <c r="AA91">
        <v>4.2657471999999999</v>
      </c>
      <c r="AB91">
        <v>12.121704816000001</v>
      </c>
      <c r="AC91">
        <v>8.9074839359999984</v>
      </c>
      <c r="AD91">
        <v>8.3893539599999993</v>
      </c>
      <c r="AE91">
        <v>15.1671353808</v>
      </c>
      <c r="AF91">
        <v>5.4449999999999994</v>
      </c>
      <c r="AG91">
        <v>5.8651569599999993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3.2392661714285707</v>
      </c>
      <c r="AN91">
        <v>0.76519999999999999</v>
      </c>
      <c r="AO91">
        <v>5.6825495999999998</v>
      </c>
      <c r="AP91">
        <v>3.5370971999999998</v>
      </c>
      <c r="AQ91">
        <v>14.323530000000002</v>
      </c>
      <c r="AR91">
        <v>16.257945599999996</v>
      </c>
      <c r="AS91">
        <v>3.5080125600000005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30.556995763877154</v>
      </c>
      <c r="BB91">
        <f t="shared" si="1"/>
        <v>842.50000581553411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2.9533830838540918</v>
      </c>
      <c r="L92">
        <v>460.92521732508322</v>
      </c>
      <c r="M92">
        <v>22.093264248704664</v>
      </c>
      <c r="N92">
        <v>36.241720038603262</v>
      </c>
      <c r="O92">
        <v>0</v>
      </c>
      <c r="P92">
        <v>42.741841762737081</v>
      </c>
      <c r="Q92">
        <v>6.6931244064577404</v>
      </c>
      <c r="R92">
        <v>13.011233040078199</v>
      </c>
      <c r="S92">
        <v>8.0993164050235471</v>
      </c>
      <c r="T92">
        <v>0</v>
      </c>
      <c r="U92">
        <v>42.447781314360611</v>
      </c>
      <c r="V92">
        <v>6.1863933161953728</v>
      </c>
      <c r="W92">
        <v>13.996463083482942</v>
      </c>
      <c r="X92">
        <v>45.25528521060221</v>
      </c>
      <c r="Y92">
        <v>0</v>
      </c>
      <c r="Z92">
        <v>2.0107058399999995</v>
      </c>
      <c r="AA92">
        <v>0</v>
      </c>
      <c r="AB92">
        <v>12.121704816000001</v>
      </c>
      <c r="AC92">
        <v>8.9074839359999984</v>
      </c>
      <c r="AD92">
        <v>8.3893539599999993</v>
      </c>
      <c r="AE92">
        <v>15.1671353808</v>
      </c>
      <c r="AF92">
        <v>5.4449999999999994</v>
      </c>
      <c r="AG92">
        <v>5.8651569599999993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3.2392661714285707</v>
      </c>
      <c r="AN92">
        <v>0.76519999999999999</v>
      </c>
      <c r="AO92">
        <v>5.6825495999999998</v>
      </c>
      <c r="AP92">
        <v>3.5370971999999998</v>
      </c>
      <c r="AQ92">
        <v>14.323530000000002</v>
      </c>
      <c r="AR92">
        <v>16.257945599999996</v>
      </c>
      <c r="AS92">
        <v>3.5080125600000005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30.407694611877155</v>
      </c>
      <c r="BB92">
        <f t="shared" si="1"/>
        <v>838.38355976753417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2.9533830838540918</v>
      </c>
      <c r="L93">
        <v>460.92521732508322</v>
      </c>
      <c r="M93">
        <v>22.093264248704664</v>
      </c>
      <c r="N93">
        <v>36.241720038603262</v>
      </c>
      <c r="O93">
        <v>0</v>
      </c>
      <c r="P93">
        <v>42.741841762737081</v>
      </c>
      <c r="Q93">
        <v>6.6931244064577404</v>
      </c>
      <c r="R93">
        <v>13.011233040078199</v>
      </c>
      <c r="S93">
        <v>8.0993164050235471</v>
      </c>
      <c r="T93">
        <v>0</v>
      </c>
      <c r="U93">
        <v>42.447781314360611</v>
      </c>
      <c r="V93">
        <v>6.1863933161953728</v>
      </c>
      <c r="W93">
        <v>13.996463083482942</v>
      </c>
      <c r="X93">
        <v>45.25528521060221</v>
      </c>
      <c r="Y93">
        <v>0</v>
      </c>
      <c r="Z93">
        <v>2.0107058399999995</v>
      </c>
      <c r="AA93">
        <v>0</v>
      </c>
      <c r="AB93">
        <v>12.121704816000001</v>
      </c>
      <c r="AC93">
        <v>8.9074839359999984</v>
      </c>
      <c r="AD93">
        <v>8.3893539599999993</v>
      </c>
      <c r="AE93">
        <v>15.1671353808</v>
      </c>
      <c r="AF93">
        <v>5.4449999999999994</v>
      </c>
      <c r="AG93">
        <v>5.8651569599999993</v>
      </c>
      <c r="AH93">
        <v>43.057968720000005</v>
      </c>
      <c r="AI93">
        <v>0.97639100000000012</v>
      </c>
      <c r="AJ93">
        <v>0</v>
      </c>
      <c r="AK93">
        <v>15.571999999999997</v>
      </c>
      <c r="AL93">
        <v>0</v>
      </c>
      <c r="AM93">
        <v>1.509203557142857</v>
      </c>
      <c r="AN93">
        <v>0.76519999999999999</v>
      </c>
      <c r="AO93">
        <v>5.6825495999999998</v>
      </c>
      <c r="AP93">
        <v>3.5370971999999998</v>
      </c>
      <c r="AQ93">
        <v>14.323530000000002</v>
      </c>
      <c r="AR93">
        <v>3.3870719999999999</v>
      </c>
      <c r="AS93">
        <v>3.5080125600000005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29.780471361388273</v>
      </c>
      <c r="BB93">
        <f t="shared" si="1"/>
        <v>821.09011740373739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2.9533830838540918</v>
      </c>
      <c r="L94">
        <v>460.92521732508322</v>
      </c>
      <c r="M94">
        <v>22.093264248704664</v>
      </c>
      <c r="N94">
        <v>36.241720038603262</v>
      </c>
      <c r="O94">
        <v>0</v>
      </c>
      <c r="P94">
        <v>42.741841762737081</v>
      </c>
      <c r="Q94">
        <v>6.6931244064577404</v>
      </c>
      <c r="R94">
        <v>13.011233040078199</v>
      </c>
      <c r="S94">
        <v>8.0993164050235471</v>
      </c>
      <c r="T94">
        <v>0</v>
      </c>
      <c r="U94">
        <v>42.447781314360611</v>
      </c>
      <c r="V94">
        <v>6.1863933161953728</v>
      </c>
      <c r="W94">
        <v>13.996463083482942</v>
      </c>
      <c r="X94">
        <v>45.25528521060221</v>
      </c>
      <c r="Y94">
        <v>0</v>
      </c>
      <c r="Z94">
        <v>2.0107058399999995</v>
      </c>
      <c r="AA94">
        <v>0</v>
      </c>
      <c r="AB94">
        <v>8.0811365439999996</v>
      </c>
      <c r="AC94">
        <v>5.9383226239999995</v>
      </c>
      <c r="AD94">
        <v>8.3893539599999993</v>
      </c>
      <c r="AE94">
        <v>15.1671353808</v>
      </c>
      <c r="AF94">
        <v>5.4449999999999994</v>
      </c>
      <c r="AG94">
        <v>5.8651569599999993</v>
      </c>
      <c r="AH94">
        <v>43.057968720000005</v>
      </c>
      <c r="AI94">
        <v>0</v>
      </c>
      <c r="AJ94">
        <v>0</v>
      </c>
      <c r="AK94">
        <v>15.571999999999997</v>
      </c>
      <c r="AL94">
        <v>0</v>
      </c>
      <c r="AM94">
        <v>1.509203557142857</v>
      </c>
      <c r="AN94">
        <v>0.76519999999999999</v>
      </c>
      <c r="AO94">
        <v>5.6825495999999998</v>
      </c>
      <c r="AP94">
        <v>3.5370971999999998</v>
      </c>
      <c r="AQ94">
        <v>9.5490199999999987</v>
      </c>
      <c r="AR94">
        <v>3.3870719999999999</v>
      </c>
      <c r="AS94">
        <v>3.5080125600000005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29.333849382988262</v>
      </c>
      <c r="BB94">
        <f t="shared" si="1"/>
        <v>808.77610879813733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2.9533830838540918</v>
      </c>
      <c r="L95">
        <v>460.92521732508322</v>
      </c>
      <c r="M95">
        <v>22.093264248704664</v>
      </c>
      <c r="N95">
        <v>36.241720038603262</v>
      </c>
      <c r="O95">
        <v>0</v>
      </c>
      <c r="P95">
        <v>42.741841762737081</v>
      </c>
      <c r="Q95">
        <v>6.6931244064577404</v>
      </c>
      <c r="R95">
        <v>13.011233040078199</v>
      </c>
      <c r="S95">
        <v>8.0993164050235471</v>
      </c>
      <c r="T95">
        <v>0</v>
      </c>
      <c r="U95">
        <v>42.447781314360611</v>
      </c>
      <c r="V95">
        <v>6.1863933161953728</v>
      </c>
      <c r="W95">
        <v>13.996463083482942</v>
      </c>
      <c r="X95">
        <v>45.25528521060221</v>
      </c>
      <c r="Y95">
        <v>0</v>
      </c>
      <c r="Z95">
        <v>2.0107058399999995</v>
      </c>
      <c r="AA95">
        <v>0</v>
      </c>
      <c r="AB95">
        <v>8.0811365439999996</v>
      </c>
      <c r="AC95">
        <v>5.9383226239999995</v>
      </c>
      <c r="AD95">
        <v>8.3893539599999993</v>
      </c>
      <c r="AE95">
        <v>15.1671353808</v>
      </c>
      <c r="AF95">
        <v>5.4449999999999994</v>
      </c>
      <c r="AG95">
        <v>5.8651569599999993</v>
      </c>
      <c r="AH95">
        <v>35.881640600000004</v>
      </c>
      <c r="AI95">
        <v>0</v>
      </c>
      <c r="AJ95">
        <v>0</v>
      </c>
      <c r="AK95">
        <v>15.571999999999997</v>
      </c>
      <c r="AL95">
        <v>0</v>
      </c>
      <c r="AM95">
        <v>1.509203557142857</v>
      </c>
      <c r="AN95">
        <v>0.76519999999999999</v>
      </c>
      <c r="AO95">
        <v>5.6825495999999998</v>
      </c>
      <c r="AP95">
        <v>3.5370971999999998</v>
      </c>
      <c r="AQ95">
        <v>9.5490199999999987</v>
      </c>
      <c r="AR95">
        <v>3.3870719999999999</v>
      </c>
      <c r="AS95">
        <v>3.5080125600000005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29.082678052188264</v>
      </c>
      <c r="BB95">
        <f t="shared" si="1"/>
        <v>801.85095200893738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2.9533830838540918</v>
      </c>
      <c r="L96">
        <v>460.92521732508322</v>
      </c>
      <c r="M96">
        <v>22.093264248704664</v>
      </c>
      <c r="N96">
        <v>36.241720038603262</v>
      </c>
      <c r="O96">
        <v>0</v>
      </c>
      <c r="P96">
        <v>42.741841762737081</v>
      </c>
      <c r="Q96">
        <v>6.6931244064577404</v>
      </c>
      <c r="R96">
        <v>13.011233040078199</v>
      </c>
      <c r="S96">
        <v>8.0993164050235471</v>
      </c>
      <c r="T96">
        <v>0</v>
      </c>
      <c r="U96">
        <v>42.827219211639822</v>
      </c>
      <c r="V96">
        <v>6.1863933161953728</v>
      </c>
      <c r="W96">
        <v>13.996463083482942</v>
      </c>
      <c r="X96">
        <v>45.25528521060221</v>
      </c>
      <c r="Y96">
        <v>0</v>
      </c>
      <c r="Z96">
        <v>2.0107058399999995</v>
      </c>
      <c r="AA96">
        <v>0</v>
      </c>
      <c r="AB96">
        <v>8.0811365439999996</v>
      </c>
      <c r="AC96">
        <v>5.9383226239999995</v>
      </c>
      <c r="AD96">
        <v>8.3893539599999993</v>
      </c>
      <c r="AE96">
        <v>15.1671353808</v>
      </c>
      <c r="AF96">
        <v>5.4449999999999994</v>
      </c>
      <c r="AG96">
        <v>5.8651569599999993</v>
      </c>
      <c r="AH96">
        <v>35.881640600000004</v>
      </c>
      <c r="AI96">
        <v>0</v>
      </c>
      <c r="AJ96">
        <v>0</v>
      </c>
      <c r="AK96">
        <v>15.571999999999997</v>
      </c>
      <c r="AL96">
        <v>0</v>
      </c>
      <c r="AM96">
        <v>1.509203557142857</v>
      </c>
      <c r="AN96">
        <v>0.76519999999999999</v>
      </c>
      <c r="AO96">
        <v>5.6825495999999998</v>
      </c>
      <c r="AP96">
        <v>3.5370971999999998</v>
      </c>
      <c r="AQ96">
        <v>9.5490199999999987</v>
      </c>
      <c r="AR96">
        <v>3.3870719999999999</v>
      </c>
      <c r="AS96">
        <v>3.5080125600000005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29.095958378593046</v>
      </c>
      <c r="BB96">
        <f t="shared" si="1"/>
        <v>802.21710957981179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2.9533830838540918</v>
      </c>
      <c r="L97">
        <v>460.92521732508322</v>
      </c>
      <c r="M97">
        <v>22.093264248704664</v>
      </c>
      <c r="N97">
        <v>36.241720038603262</v>
      </c>
      <c r="O97">
        <v>0</v>
      </c>
      <c r="P97">
        <v>42.741841762737081</v>
      </c>
      <c r="Q97">
        <v>6.6931244064577404</v>
      </c>
      <c r="R97">
        <v>13.011233040078199</v>
      </c>
      <c r="S97">
        <v>8.0993164050235471</v>
      </c>
      <c r="T97">
        <v>0</v>
      </c>
      <c r="U97">
        <v>43.139300320548244</v>
      </c>
      <c r="V97">
        <v>6.1863933161953728</v>
      </c>
      <c r="W97">
        <v>13.996463083482942</v>
      </c>
      <c r="X97">
        <v>45.25528521060221</v>
      </c>
      <c r="Y97">
        <v>0</v>
      </c>
      <c r="Z97">
        <v>2.0107058399999995</v>
      </c>
      <c r="AA97">
        <v>0</v>
      </c>
      <c r="AB97">
        <v>8.0811365439999996</v>
      </c>
      <c r="AC97">
        <v>5.9383226239999995</v>
      </c>
      <c r="AD97">
        <v>8.3893539599999993</v>
      </c>
      <c r="AE97">
        <v>15.1671353808</v>
      </c>
      <c r="AF97">
        <v>5.4449999999999994</v>
      </c>
      <c r="AG97">
        <v>5.8651569599999993</v>
      </c>
      <c r="AH97">
        <v>35.881640600000004</v>
      </c>
      <c r="AI97">
        <v>0</v>
      </c>
      <c r="AJ97">
        <v>0</v>
      </c>
      <c r="AK97">
        <v>15.571999999999997</v>
      </c>
      <c r="AL97">
        <v>0</v>
      </c>
      <c r="AM97">
        <v>1.509203557142857</v>
      </c>
      <c r="AN97">
        <v>0.76519999999999999</v>
      </c>
      <c r="AO97">
        <v>5.6825495999999998</v>
      </c>
      <c r="AP97">
        <v>3.5370971999999998</v>
      </c>
      <c r="AQ97">
        <v>9.5490199999999987</v>
      </c>
      <c r="AR97">
        <v>3.3870719999999999</v>
      </c>
      <c r="AS97">
        <v>3.5080125600000005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29.106881217404833</v>
      </c>
      <c r="BB97">
        <f t="shared" si="1"/>
        <v>802.51826784990851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2.9533830838540918</v>
      </c>
      <c r="L98">
        <v>460.92521732508322</v>
      </c>
      <c r="M98">
        <v>22.093264248704664</v>
      </c>
      <c r="N98">
        <v>36.241720038603262</v>
      </c>
      <c r="O98">
        <v>0</v>
      </c>
      <c r="P98">
        <v>42.741841762737081</v>
      </c>
      <c r="Q98">
        <v>6.6931244064577404</v>
      </c>
      <c r="R98">
        <v>13.011233040078199</v>
      </c>
      <c r="S98">
        <v>8.0993164050235471</v>
      </c>
      <c r="T98">
        <v>0</v>
      </c>
      <c r="U98">
        <v>43.139300320548244</v>
      </c>
      <c r="V98">
        <v>6.1863933161953728</v>
      </c>
      <c r="W98">
        <v>13.996463083482942</v>
      </c>
      <c r="X98">
        <v>45.25528521060221</v>
      </c>
      <c r="Y98">
        <v>0</v>
      </c>
      <c r="Z98">
        <v>2.0107058399999995</v>
      </c>
      <c r="AA98">
        <v>0</v>
      </c>
      <c r="AB98">
        <v>8.0811365439999996</v>
      </c>
      <c r="AC98">
        <v>5.9383226239999995</v>
      </c>
      <c r="AD98">
        <v>8.3893539599999993</v>
      </c>
      <c r="AE98">
        <v>15.1671353808</v>
      </c>
      <c r="AF98">
        <v>5.4449999999999994</v>
      </c>
      <c r="AG98">
        <v>5.8651569599999993</v>
      </c>
      <c r="AH98">
        <v>35.881640600000004</v>
      </c>
      <c r="AI98">
        <v>0</v>
      </c>
      <c r="AJ98">
        <v>0</v>
      </c>
      <c r="AK98">
        <v>15.571999999999997</v>
      </c>
      <c r="AL98">
        <v>0</v>
      </c>
      <c r="AM98">
        <v>1.509203557142857</v>
      </c>
      <c r="AN98">
        <v>0.76519999999999999</v>
      </c>
      <c r="AO98">
        <v>5.6825495999999998</v>
      </c>
      <c r="AP98">
        <v>3.5370971999999998</v>
      </c>
      <c r="AQ98">
        <v>9.5490199999999987</v>
      </c>
      <c r="AR98">
        <v>3.3870719999999999</v>
      </c>
      <c r="AS98">
        <v>3.5080125600000005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29.106881217404833</v>
      </c>
      <c r="BB98">
        <f t="shared" si="1"/>
        <v>802.51826784990851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7.088102707064145E-2</v>
      </c>
      <c r="L99">
        <f t="shared" si="2"/>
        <v>9.5569697749984801</v>
      </c>
      <c r="M99">
        <f t="shared" si="2"/>
        <v>0.4121986872077959</v>
      </c>
      <c r="N99">
        <f t="shared" si="2"/>
        <v>0.86980128092648057</v>
      </c>
      <c r="O99">
        <f t="shared" si="2"/>
        <v>0</v>
      </c>
      <c r="P99">
        <f t="shared" si="2"/>
        <v>1.010846334838108</v>
      </c>
      <c r="Q99">
        <f t="shared" si="2"/>
        <v>0.16069245607687163</v>
      </c>
      <c r="R99">
        <f t="shared" si="2"/>
        <v>0.31225093396689346</v>
      </c>
      <c r="S99">
        <f t="shared" si="2"/>
        <v>0.19440037725100845</v>
      </c>
      <c r="T99">
        <f t="shared" si="2"/>
        <v>0</v>
      </c>
      <c r="U99">
        <f t="shared" si="2"/>
        <v>1.0191873705220695</v>
      </c>
      <c r="V99">
        <f t="shared" si="2"/>
        <v>0.12943758249591042</v>
      </c>
      <c r="W99">
        <f t="shared" si="2"/>
        <v>0.32439733889395622</v>
      </c>
      <c r="X99">
        <f t="shared" si="2"/>
        <v>1.0861268450544543</v>
      </c>
      <c r="Y99">
        <f t="shared" si="2"/>
        <v>0</v>
      </c>
      <c r="Z99">
        <f t="shared" si="2"/>
        <v>7.2008782559999887E-2</v>
      </c>
      <c r="AA99">
        <f t="shared" si="2"/>
        <v>0.17935188679199979</v>
      </c>
      <c r="AB99">
        <f t="shared" si="2"/>
        <v>5.9590202724000015E-2</v>
      </c>
      <c r="AC99">
        <f t="shared" si="2"/>
        <v>4.7506580992000003E-2</v>
      </c>
      <c r="AD99">
        <f t="shared" si="2"/>
        <v>0.19942223871959991</v>
      </c>
      <c r="AE99">
        <f t="shared" si="2"/>
        <v>0.36401124913919924</v>
      </c>
      <c r="AF99">
        <f t="shared" si="2"/>
        <v>0.10218449999999997</v>
      </c>
      <c r="AG99">
        <f t="shared" si="2"/>
        <v>0.14076376703999988</v>
      </c>
      <c r="AH99">
        <f t="shared" si="2"/>
        <v>0.67384123079000036</v>
      </c>
      <c r="AI99">
        <f t="shared" si="2"/>
        <v>7.4332646830000043E-2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4.9063839544285691E-2</v>
      </c>
      <c r="AN99">
        <f t="shared" si="2"/>
        <v>1.875218249999995E-2</v>
      </c>
      <c r="AO99">
        <f t="shared" si="2"/>
        <v>0.15108366000000004</v>
      </c>
      <c r="AP99">
        <f t="shared" si="2"/>
        <v>8.6187268440000103E-2</v>
      </c>
      <c r="AQ99">
        <f t="shared" si="2"/>
        <v>0.20052941999999987</v>
      </c>
      <c r="AR99">
        <f t="shared" si="2"/>
        <v>0.13124903999999987</v>
      </c>
      <c r="AS99">
        <f t="shared" si="2"/>
        <v>0.10654040498400004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0.63620680944676566</v>
      </c>
      <c r="BB99">
        <f t="shared" si="1"/>
        <v>17.541130100910987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69.03</v>
      </c>
      <c r="BA3">
        <v>2.4099999999999966</v>
      </c>
      <c r="BB3">
        <f>SUM(B3:AZ3)-BA3</f>
        <v>66.62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68.69</v>
      </c>
      <c r="BA4">
        <v>2.4000000000000057</v>
      </c>
      <c r="BB4">
        <f t="shared" ref="BB4:BB67" si="0">SUM(B4:AZ4)-BA4</f>
        <v>66.289999999999992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70.67</v>
      </c>
      <c r="BA5">
        <v>2.4699999999999989</v>
      </c>
      <c r="BB5">
        <f t="shared" si="0"/>
        <v>68.2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70.67</v>
      </c>
      <c r="BA6">
        <v>2.4699999999999989</v>
      </c>
      <c r="BB6">
        <f t="shared" si="0"/>
        <v>68.2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70.680000000000007</v>
      </c>
      <c r="BA7">
        <v>2.4700000000000131</v>
      </c>
      <c r="BB7">
        <f t="shared" si="0"/>
        <v>68.209999999999994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70.680000000000007</v>
      </c>
      <c r="BA8">
        <v>2.4700000000000131</v>
      </c>
      <c r="BB8">
        <f t="shared" si="0"/>
        <v>68.209999999999994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70.680000000000007</v>
      </c>
      <c r="BA9">
        <v>2.4700000000000131</v>
      </c>
      <c r="BB9">
        <f t="shared" si="0"/>
        <v>68.209999999999994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70.680000000000007</v>
      </c>
      <c r="BA10">
        <v>2.4700000000000131</v>
      </c>
      <c r="BB10">
        <f t="shared" si="0"/>
        <v>68.209999999999994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69.899999999999991</v>
      </c>
      <c r="BA11">
        <v>2.4499999999999744</v>
      </c>
      <c r="BB11">
        <f t="shared" si="0"/>
        <v>67.450000000000017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69.899999999999991</v>
      </c>
      <c r="BA12">
        <v>2.4499999999999744</v>
      </c>
      <c r="BB12">
        <f t="shared" si="0"/>
        <v>67.450000000000017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69.899999999999991</v>
      </c>
      <c r="BA13">
        <v>2.4499999999999744</v>
      </c>
      <c r="BB13">
        <f t="shared" si="0"/>
        <v>67.450000000000017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69.899999999999991</v>
      </c>
      <c r="BA14">
        <v>2.4499999999999744</v>
      </c>
      <c r="BB14">
        <f t="shared" si="0"/>
        <v>67.450000000000017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70.219999999999985</v>
      </c>
      <c r="BA15">
        <v>2.4599999999999653</v>
      </c>
      <c r="BB15">
        <f t="shared" si="0"/>
        <v>67.760000000000019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70.219999999999985</v>
      </c>
      <c r="BA16">
        <v>2.4599999999999653</v>
      </c>
      <c r="BB16">
        <f t="shared" si="0"/>
        <v>67.760000000000019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70.269999999999982</v>
      </c>
      <c r="BA17">
        <v>2.4599999999999653</v>
      </c>
      <c r="BB17">
        <f t="shared" si="0"/>
        <v>67.810000000000016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70.269999999999982</v>
      </c>
      <c r="BA18">
        <v>2.4599999999999653</v>
      </c>
      <c r="BB18">
        <f t="shared" si="0"/>
        <v>67.810000000000016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70.289999999999992</v>
      </c>
      <c r="BA19">
        <v>2.4699999999999847</v>
      </c>
      <c r="BB19">
        <f t="shared" si="0"/>
        <v>67.820000000000007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70.289999999999992</v>
      </c>
      <c r="BA20">
        <v>2.4699999999999847</v>
      </c>
      <c r="BB20">
        <f t="shared" si="0"/>
        <v>67.820000000000007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70.439999999999984</v>
      </c>
      <c r="BA21">
        <v>2.4799999999999613</v>
      </c>
      <c r="BB21">
        <f t="shared" si="0"/>
        <v>67.960000000000022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70.419999999999987</v>
      </c>
      <c r="BA22">
        <v>2.4799999999999756</v>
      </c>
      <c r="BB22">
        <f t="shared" si="0"/>
        <v>67.940000000000012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70.47</v>
      </c>
      <c r="BA23">
        <v>2.4799999999999898</v>
      </c>
      <c r="BB23">
        <f t="shared" si="0"/>
        <v>67.990000000000009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70.47</v>
      </c>
      <c r="BA24">
        <v>2.4799999999999898</v>
      </c>
      <c r="BB24">
        <f t="shared" si="0"/>
        <v>67.990000000000009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68.58</v>
      </c>
      <c r="BA25">
        <v>2.4099999999999966</v>
      </c>
      <c r="BB25">
        <f t="shared" si="0"/>
        <v>66.17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68.22999999999999</v>
      </c>
      <c r="BA26">
        <v>2.3899999999999864</v>
      </c>
      <c r="BB26">
        <f t="shared" si="0"/>
        <v>65.84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68.330000000000013</v>
      </c>
      <c r="BA27">
        <v>2.3900000000000148</v>
      </c>
      <c r="BB27">
        <f t="shared" si="0"/>
        <v>65.94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68.050000000000011</v>
      </c>
      <c r="BA28">
        <v>2.3800000000000097</v>
      </c>
      <c r="BB28">
        <f t="shared" si="0"/>
        <v>65.67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67.970000000000013</v>
      </c>
      <c r="BA29">
        <v>2.3800000000000097</v>
      </c>
      <c r="BB29">
        <f t="shared" si="0"/>
        <v>65.59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67.970000000000013</v>
      </c>
      <c r="BA30">
        <v>2.3800000000000097</v>
      </c>
      <c r="BB30">
        <f t="shared" si="0"/>
        <v>65.59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67.89</v>
      </c>
      <c r="BA31">
        <v>2.3699999999999903</v>
      </c>
      <c r="BB31">
        <f t="shared" si="0"/>
        <v>65.52000000000001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67.89</v>
      </c>
      <c r="BA32">
        <v>2.3699999999999903</v>
      </c>
      <c r="BB32">
        <f t="shared" si="0"/>
        <v>65.52000000000001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68.52000000000001</v>
      </c>
      <c r="BA33">
        <v>2.3900000000000006</v>
      </c>
      <c r="BB33">
        <f t="shared" si="0"/>
        <v>66.13000000000001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68.58</v>
      </c>
      <c r="BA34">
        <v>2.3900000000000006</v>
      </c>
      <c r="BB34">
        <f t="shared" si="0"/>
        <v>66.19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68.77000000000001</v>
      </c>
      <c r="BA35">
        <v>2.4000000000000057</v>
      </c>
      <c r="BB35">
        <f t="shared" si="0"/>
        <v>66.37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68.77000000000001</v>
      </c>
      <c r="BA36">
        <v>2.4000000000000057</v>
      </c>
      <c r="BB36">
        <f t="shared" si="0"/>
        <v>66.37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71.349999999999994</v>
      </c>
      <c r="BA37">
        <v>2.5</v>
      </c>
      <c r="BB37">
        <f t="shared" si="0"/>
        <v>68.849999999999994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71.389999999999986</v>
      </c>
      <c r="BA38">
        <v>2.4999999999999858</v>
      </c>
      <c r="BB38">
        <f t="shared" si="0"/>
        <v>68.89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71.349999999999994</v>
      </c>
      <c r="BA39">
        <v>2.5</v>
      </c>
      <c r="BB39">
        <f t="shared" si="0"/>
        <v>68.849999999999994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71.409999999999982</v>
      </c>
      <c r="BA40">
        <v>2.4999999999999858</v>
      </c>
      <c r="BB40">
        <f t="shared" si="0"/>
        <v>68.91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71.62</v>
      </c>
      <c r="BA41">
        <v>2.5100000000000051</v>
      </c>
      <c r="BB41">
        <f t="shared" si="0"/>
        <v>69.11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71.669999999999987</v>
      </c>
      <c r="BA42">
        <v>2.5099999999999909</v>
      </c>
      <c r="BB42">
        <f t="shared" si="0"/>
        <v>69.16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71.719999999999985</v>
      </c>
      <c r="BA43">
        <v>2.5099999999999909</v>
      </c>
      <c r="BB43">
        <f t="shared" si="0"/>
        <v>69.209999999999994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71.819999999999993</v>
      </c>
      <c r="BA44">
        <v>2.519999999999996</v>
      </c>
      <c r="BB44">
        <f t="shared" si="0"/>
        <v>69.3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71.77</v>
      </c>
      <c r="BA45">
        <v>2.519999999999996</v>
      </c>
      <c r="BB45">
        <f t="shared" si="0"/>
        <v>69.25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71.77</v>
      </c>
      <c r="BA46">
        <v>2.519999999999996</v>
      </c>
      <c r="BB46">
        <f t="shared" si="0"/>
        <v>69.25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71.819999999999993</v>
      </c>
      <c r="BA47">
        <v>2.519999999999996</v>
      </c>
      <c r="BB47">
        <f t="shared" si="0"/>
        <v>69.3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71.819999999999993</v>
      </c>
      <c r="BA48">
        <v>2.519999999999996</v>
      </c>
      <c r="BB48">
        <f t="shared" si="0"/>
        <v>69.3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71.83</v>
      </c>
      <c r="BA49">
        <v>2.519999999999996</v>
      </c>
      <c r="BB49">
        <f t="shared" si="0"/>
        <v>69.31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72.38</v>
      </c>
      <c r="BA50">
        <v>2.539999999999992</v>
      </c>
      <c r="BB50">
        <f t="shared" si="0"/>
        <v>69.84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72.38</v>
      </c>
      <c r="BA51">
        <v>2.539999999999992</v>
      </c>
      <c r="BB51">
        <f t="shared" si="0"/>
        <v>69.84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72.83</v>
      </c>
      <c r="BA52">
        <v>2.5599999999999881</v>
      </c>
      <c r="BB52">
        <f t="shared" si="0"/>
        <v>70.27000000000001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72.839999999999989</v>
      </c>
      <c r="BA53">
        <v>2.5599999999999881</v>
      </c>
      <c r="BB53">
        <f t="shared" si="0"/>
        <v>70.28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73.36999999999999</v>
      </c>
      <c r="BA54">
        <v>2.569999999999979</v>
      </c>
      <c r="BB54">
        <f t="shared" si="0"/>
        <v>70.800000000000011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74.059999999999988</v>
      </c>
      <c r="BA55">
        <v>2.589999999999975</v>
      </c>
      <c r="BB55">
        <f t="shared" si="0"/>
        <v>71.470000000000013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74.75</v>
      </c>
      <c r="BA56">
        <v>2.6199999999999903</v>
      </c>
      <c r="BB56">
        <f t="shared" si="0"/>
        <v>72.13000000000001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75.44</v>
      </c>
      <c r="BA57">
        <v>2.6399999999999864</v>
      </c>
      <c r="BB57">
        <f t="shared" si="0"/>
        <v>72.800000000000011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76.05</v>
      </c>
      <c r="BA58">
        <v>2.6599999999999966</v>
      </c>
      <c r="BB58">
        <f t="shared" si="0"/>
        <v>73.39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68.67</v>
      </c>
      <c r="BA59">
        <v>2.4000000000000057</v>
      </c>
      <c r="BB59">
        <f t="shared" si="0"/>
        <v>66.27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68.64</v>
      </c>
      <c r="BA60">
        <v>2.4000000000000057</v>
      </c>
      <c r="BB60">
        <f t="shared" si="0"/>
        <v>66.239999999999995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68.39</v>
      </c>
      <c r="BA61">
        <v>2.3900000000000148</v>
      </c>
      <c r="BB61">
        <f t="shared" si="0"/>
        <v>65.999999999999986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68.33</v>
      </c>
      <c r="BA62">
        <v>2.3900000000000148</v>
      </c>
      <c r="BB62">
        <f t="shared" si="0"/>
        <v>65.939999999999984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67.61999999999999</v>
      </c>
      <c r="BA63">
        <v>2.3500000000000085</v>
      </c>
      <c r="BB63">
        <f t="shared" si="0"/>
        <v>65.269999999999982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67.61999999999999</v>
      </c>
      <c r="BA64">
        <v>2.3500000000000085</v>
      </c>
      <c r="BB64">
        <f t="shared" si="0"/>
        <v>65.269999999999982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65.140000000000015</v>
      </c>
      <c r="BA65">
        <v>2.2700000000000315</v>
      </c>
      <c r="BB65">
        <f t="shared" si="0"/>
        <v>62.869999999999983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65.140000000000015</v>
      </c>
      <c r="BA66">
        <v>2.2700000000000315</v>
      </c>
      <c r="BB66">
        <f t="shared" si="0"/>
        <v>62.869999999999983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65.080000000000013</v>
      </c>
      <c r="BA67">
        <v>2.2700000000000244</v>
      </c>
      <c r="BB67">
        <f t="shared" si="0"/>
        <v>62.809999999999988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65.080000000000013</v>
      </c>
      <c r="BA68">
        <v>2.2700000000000244</v>
      </c>
      <c r="BB68">
        <f t="shared" ref="BB68:BB99" si="1">SUM(B68:AZ68)-BA68</f>
        <v>62.809999999999988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65.080000000000013</v>
      </c>
      <c r="BA69">
        <v>2.2700000000000244</v>
      </c>
      <c r="BB69">
        <f t="shared" si="1"/>
        <v>62.809999999999988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65.080000000000013</v>
      </c>
      <c r="BA70">
        <v>2.2700000000000244</v>
      </c>
      <c r="BB70">
        <f t="shared" si="1"/>
        <v>62.809999999999988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64.910000000000011</v>
      </c>
      <c r="BA71">
        <v>2.2700000000000315</v>
      </c>
      <c r="BB71">
        <f t="shared" si="1"/>
        <v>62.639999999999979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64.910000000000011</v>
      </c>
      <c r="BA72">
        <v>2.2700000000000315</v>
      </c>
      <c r="BB72">
        <f t="shared" si="1"/>
        <v>62.639999999999979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57.54</v>
      </c>
      <c r="BA73">
        <v>2.019999999999996</v>
      </c>
      <c r="BB73">
        <f t="shared" si="1"/>
        <v>55.52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57.54</v>
      </c>
      <c r="BA74">
        <v>2.019999999999996</v>
      </c>
      <c r="BB74">
        <f t="shared" si="1"/>
        <v>55.52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56.29</v>
      </c>
      <c r="BA75">
        <v>1.9799999999999969</v>
      </c>
      <c r="BB75">
        <f t="shared" si="1"/>
        <v>54.31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56.29</v>
      </c>
      <c r="BA76">
        <v>1.9799999999999969</v>
      </c>
      <c r="BB76">
        <f t="shared" si="1"/>
        <v>54.31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56.140000000000008</v>
      </c>
      <c r="BA77">
        <v>1.970000000000006</v>
      </c>
      <c r="BB77">
        <f t="shared" si="1"/>
        <v>54.17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56.140000000000008</v>
      </c>
      <c r="BA78">
        <v>1.970000000000006</v>
      </c>
      <c r="BB78">
        <f t="shared" si="1"/>
        <v>54.17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56.15</v>
      </c>
      <c r="BA79">
        <v>1.9699999999999989</v>
      </c>
      <c r="BB79">
        <f t="shared" si="1"/>
        <v>54.18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56.15</v>
      </c>
      <c r="BA80">
        <v>1.9699999999999989</v>
      </c>
      <c r="BB80">
        <f t="shared" si="1"/>
        <v>54.18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56.15</v>
      </c>
      <c r="BA81">
        <v>1.9699999999999989</v>
      </c>
      <c r="BB81">
        <f t="shared" si="1"/>
        <v>54.18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56.15</v>
      </c>
      <c r="BA82">
        <v>1.9699999999999989</v>
      </c>
      <c r="BB82">
        <f t="shared" si="1"/>
        <v>54.18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56.15</v>
      </c>
      <c r="BA83">
        <v>1.9699999999999989</v>
      </c>
      <c r="BB83">
        <f t="shared" si="1"/>
        <v>54.18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56.15</v>
      </c>
      <c r="BA84">
        <v>1.9699999999999989</v>
      </c>
      <c r="BB84">
        <f t="shared" si="1"/>
        <v>54.18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56.15</v>
      </c>
      <c r="BA85">
        <v>1.9699999999999989</v>
      </c>
      <c r="BB85">
        <f t="shared" si="1"/>
        <v>54.18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56.15</v>
      </c>
      <c r="BA86">
        <v>1.9699999999999989</v>
      </c>
      <c r="BB86">
        <f t="shared" si="1"/>
        <v>54.18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56.15</v>
      </c>
      <c r="BA87">
        <v>1.9699999999999989</v>
      </c>
      <c r="BB87">
        <f t="shared" si="1"/>
        <v>54.18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56.15</v>
      </c>
      <c r="BA88">
        <v>1.9699999999999989</v>
      </c>
      <c r="BB88">
        <f t="shared" si="1"/>
        <v>54.18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56.15</v>
      </c>
      <c r="BA89">
        <v>1.9699999999999989</v>
      </c>
      <c r="BB89">
        <f t="shared" si="1"/>
        <v>54.18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56.15</v>
      </c>
      <c r="BA90">
        <v>1.9699999999999989</v>
      </c>
      <c r="BB90">
        <f t="shared" si="1"/>
        <v>54.18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56.75</v>
      </c>
      <c r="BA91">
        <v>1.9799999999999969</v>
      </c>
      <c r="BB91">
        <f t="shared" si="1"/>
        <v>54.77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56.75</v>
      </c>
      <c r="BA92">
        <v>1.9799999999999969</v>
      </c>
      <c r="BB92">
        <f t="shared" si="1"/>
        <v>54.77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49.4</v>
      </c>
      <c r="BA93">
        <v>1.7199999999999989</v>
      </c>
      <c r="BB93">
        <f t="shared" si="1"/>
        <v>47.68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49.32</v>
      </c>
      <c r="BA94">
        <v>1.7199999999999989</v>
      </c>
      <c r="BB94">
        <f t="shared" si="1"/>
        <v>47.6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49.85</v>
      </c>
      <c r="BA95">
        <v>1.740000000000002</v>
      </c>
      <c r="BB95">
        <f t="shared" si="1"/>
        <v>48.11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49.85</v>
      </c>
      <c r="BA96">
        <v>1.740000000000002</v>
      </c>
      <c r="BB96">
        <f t="shared" si="1"/>
        <v>48.11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50.08</v>
      </c>
      <c r="BA97">
        <v>1.75</v>
      </c>
      <c r="BB97">
        <f t="shared" si="1"/>
        <v>48.33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50.08</v>
      </c>
      <c r="BA98">
        <v>1.75</v>
      </c>
      <c r="BB98">
        <f t="shared" si="1"/>
        <v>48.33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1.5788099999999989</v>
      </c>
      <c r="BA99">
        <f t="shared" si="2"/>
        <v>5.5277499999999959E-2</v>
      </c>
      <c r="BB99">
        <f t="shared" si="1"/>
        <v>1.5235324999999991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0.39366599999999963</v>
      </c>
      <c r="BB3">
        <f>SUM(B3:AZ3)-BA3</f>
        <v>10.853934000000001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0.39366599999999963</v>
      </c>
      <c r="BB4">
        <f t="shared" ref="BB4:BB67" si="0">SUM(B4:AZ4)-BA4</f>
        <v>10.853934000000001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0.39366599999999963</v>
      </c>
      <c r="BB5">
        <f t="shared" si="0"/>
        <v>10.853934000000001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0.39366599999999963</v>
      </c>
      <c r="BB6">
        <f t="shared" si="0"/>
        <v>10.853934000000001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0.39366599999999963</v>
      </c>
      <c r="BB7">
        <f t="shared" si="0"/>
        <v>10.853934000000001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0.39366599999999963</v>
      </c>
      <c r="BB8">
        <f t="shared" si="0"/>
        <v>10.853934000000001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7.7704820000000003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0.27196700000000007</v>
      </c>
      <c r="BB9">
        <f t="shared" si="0"/>
        <v>7.4985150000000003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0.39366599999999963</v>
      </c>
      <c r="BB10">
        <f t="shared" si="0"/>
        <v>10.853934000000001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0.39366599999999963</v>
      </c>
      <c r="BB11">
        <f t="shared" si="0"/>
        <v>10.853934000000001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0.39366599999999963</v>
      </c>
      <c r="BB12">
        <f t="shared" si="0"/>
        <v>10.853934000000001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0.39366599999999963</v>
      </c>
      <c r="BB13">
        <f t="shared" si="0"/>
        <v>10.853934000000001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0.39366599999999963</v>
      </c>
      <c r="BB14">
        <f t="shared" si="0"/>
        <v>10.853934000000001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0.39366599999999963</v>
      </c>
      <c r="BB15">
        <f t="shared" si="0"/>
        <v>10.853934000000001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0.39366599999999963</v>
      </c>
      <c r="BB16">
        <f t="shared" si="0"/>
        <v>10.853934000000001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0.39366599999999963</v>
      </c>
      <c r="BB17">
        <f t="shared" si="0"/>
        <v>10.853934000000001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0.39366599999999963</v>
      </c>
      <c r="BB18">
        <f t="shared" si="0"/>
        <v>10.853934000000001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0.39366599999999963</v>
      </c>
      <c r="BB19">
        <f t="shared" si="0"/>
        <v>10.853934000000001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0.39366599999999963</v>
      </c>
      <c r="BB20">
        <f t="shared" si="0"/>
        <v>10.853934000000001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0.39366599999999963</v>
      </c>
      <c r="BB21">
        <f t="shared" si="0"/>
        <v>10.853934000000001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0.39366599999999963</v>
      </c>
      <c r="BB22">
        <f t="shared" si="0"/>
        <v>10.853934000000001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0.39366599999999963</v>
      </c>
      <c r="BB23">
        <f t="shared" si="0"/>
        <v>10.853934000000001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0.39366599999999963</v>
      </c>
      <c r="BB24">
        <f t="shared" si="0"/>
        <v>10.853934000000001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0.39366599999999963</v>
      </c>
      <c r="BB25">
        <f t="shared" si="0"/>
        <v>10.853934000000001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0.39366599999999963</v>
      </c>
      <c r="BB26">
        <f t="shared" si="0"/>
        <v>10.853934000000001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0.39366599999999963</v>
      </c>
      <c r="BB27">
        <f t="shared" si="0"/>
        <v>10.853934000000001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0.39366599999999963</v>
      </c>
      <c r="BB28">
        <f t="shared" si="0"/>
        <v>10.853934000000001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0.39366599999999963</v>
      </c>
      <c r="BB29">
        <f t="shared" si="0"/>
        <v>10.853934000000001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0.39366599999999963</v>
      </c>
      <c r="BB30">
        <f t="shared" si="0"/>
        <v>10.853934000000001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0.39366599999999963</v>
      </c>
      <c r="BB31">
        <f t="shared" si="0"/>
        <v>10.853934000000001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0.39366599999999963</v>
      </c>
      <c r="BB32">
        <f t="shared" si="0"/>
        <v>10.853934000000001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0.39366599999999963</v>
      </c>
      <c r="BB33">
        <f t="shared" si="0"/>
        <v>10.853934000000001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0.39366599999999963</v>
      </c>
      <c r="BB34">
        <f t="shared" si="0"/>
        <v>10.853934000000001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0.39366599999999963</v>
      </c>
      <c r="BB35">
        <f t="shared" si="0"/>
        <v>10.853934000000001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0.39366599999999963</v>
      </c>
      <c r="BB36">
        <f t="shared" si="0"/>
        <v>10.853934000000001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0.39366599999999963</v>
      </c>
      <c r="BB37">
        <f t="shared" si="0"/>
        <v>10.853934000000001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0.39366599999999963</v>
      </c>
      <c r="BB38">
        <f t="shared" si="0"/>
        <v>10.853934000000001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0.39366599999999963</v>
      </c>
      <c r="BB39">
        <f t="shared" si="0"/>
        <v>10.853934000000001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0.39366599999999963</v>
      </c>
      <c r="BB40">
        <f t="shared" si="0"/>
        <v>10.853934000000001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0.39366599999999963</v>
      </c>
      <c r="BB41">
        <f t="shared" si="0"/>
        <v>10.853934000000001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0.39366599999999963</v>
      </c>
      <c r="BB42">
        <f t="shared" si="0"/>
        <v>10.853934000000001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0.39366599999999963</v>
      </c>
      <c r="BB43">
        <f t="shared" si="0"/>
        <v>10.853934000000001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0.39366599999999963</v>
      </c>
      <c r="BB44">
        <f t="shared" si="0"/>
        <v>10.853934000000001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0.39366599999999963</v>
      </c>
      <c r="BB45">
        <f t="shared" si="0"/>
        <v>10.853934000000001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0.39366599999999963</v>
      </c>
      <c r="BB46">
        <f t="shared" si="0"/>
        <v>10.853934000000001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0.39366599999999963</v>
      </c>
      <c r="BB47">
        <f t="shared" si="0"/>
        <v>10.853934000000001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0.39366599999999963</v>
      </c>
      <c r="BB48">
        <f t="shared" si="0"/>
        <v>10.853934000000001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0.39366599999999963</v>
      </c>
      <c r="BB49">
        <f t="shared" si="0"/>
        <v>10.853934000000001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0.39366599999999963</v>
      </c>
      <c r="BB50">
        <f t="shared" si="0"/>
        <v>10.853934000000001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0.39366599999999963</v>
      </c>
      <c r="BB51">
        <f t="shared" si="0"/>
        <v>10.853934000000001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0.39366599999999963</v>
      </c>
      <c r="BB52">
        <f t="shared" si="0"/>
        <v>10.853934000000001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0.39366599999999963</v>
      </c>
      <c r="BB53">
        <f t="shared" si="0"/>
        <v>10.853934000000001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0.39366599999999963</v>
      </c>
      <c r="BB54">
        <f t="shared" si="0"/>
        <v>10.853934000000001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0.39366599999999963</v>
      </c>
      <c r="BB55">
        <f t="shared" si="0"/>
        <v>10.853934000000001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0.39366599999999963</v>
      </c>
      <c r="BB56">
        <f t="shared" si="0"/>
        <v>10.853934000000001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0.39366599999999963</v>
      </c>
      <c r="BB57">
        <f t="shared" si="0"/>
        <v>10.853934000000001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0.39366599999999963</v>
      </c>
      <c r="BB58">
        <f t="shared" si="0"/>
        <v>10.853934000000001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0.39366599999999963</v>
      </c>
      <c r="BB59">
        <f t="shared" si="0"/>
        <v>10.853934000000001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0.39366599999999963</v>
      </c>
      <c r="BB60">
        <f t="shared" si="0"/>
        <v>10.853934000000001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0.39366599999999963</v>
      </c>
      <c r="BB61">
        <f t="shared" si="0"/>
        <v>10.853934000000001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0.39366599999999963</v>
      </c>
      <c r="BB62">
        <f t="shared" si="0"/>
        <v>10.853934000000001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0.39366599999999963</v>
      </c>
      <c r="BB63">
        <f t="shared" si="0"/>
        <v>10.853934000000001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0.39366599999999963</v>
      </c>
      <c r="BB64">
        <f t="shared" si="0"/>
        <v>10.853934000000001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0.39366599999999963</v>
      </c>
      <c r="BB65">
        <f t="shared" si="0"/>
        <v>10.853934000000001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0.39366599999999963</v>
      </c>
      <c r="BB66">
        <f t="shared" si="0"/>
        <v>10.853934000000001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0.39366599999999963</v>
      </c>
      <c r="BB67">
        <f t="shared" si="0"/>
        <v>10.853934000000001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0.39366599999999963</v>
      </c>
      <c r="BB68">
        <f t="shared" ref="BB68:BB99" si="1">SUM(B68:AZ68)-BA68</f>
        <v>10.853934000000001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0.39366599999999963</v>
      </c>
      <c r="BB69">
        <f t="shared" si="1"/>
        <v>10.853934000000001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0.39366599999999963</v>
      </c>
      <c r="BB70">
        <f t="shared" si="1"/>
        <v>10.853934000000001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0.39366599999999963</v>
      </c>
      <c r="BB71">
        <f t="shared" si="1"/>
        <v>10.853934000000001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0.39366599999999963</v>
      </c>
      <c r="BB72">
        <f t="shared" si="1"/>
        <v>10.853934000000001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0.39366599999999963</v>
      </c>
      <c r="BB73">
        <f t="shared" si="1"/>
        <v>10.853934000000001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0.39366599999999963</v>
      </c>
      <c r="BB74">
        <f t="shared" si="1"/>
        <v>10.853934000000001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0.39366599999999963</v>
      </c>
      <c r="BB75">
        <f t="shared" si="1"/>
        <v>10.853934000000001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0.39366599999999963</v>
      </c>
      <c r="BB76">
        <f t="shared" si="1"/>
        <v>10.853934000000001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0.39366599999999963</v>
      </c>
      <c r="BB77">
        <f t="shared" si="1"/>
        <v>10.853934000000001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0.39366599999999963</v>
      </c>
      <c r="BB78">
        <f t="shared" si="1"/>
        <v>10.853934000000001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0.39366599999999963</v>
      </c>
      <c r="BB79">
        <f t="shared" si="1"/>
        <v>10.853934000000001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0.39366599999999963</v>
      </c>
      <c r="BB80">
        <f t="shared" si="1"/>
        <v>10.853934000000001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0.39366599999999963</v>
      </c>
      <c r="BB81">
        <f t="shared" si="1"/>
        <v>10.853934000000001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0.39366599999999963</v>
      </c>
      <c r="BB82">
        <f t="shared" si="1"/>
        <v>10.853934000000001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0.39366599999999963</v>
      </c>
      <c r="BB83">
        <f t="shared" si="1"/>
        <v>10.853934000000001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0.39366599999999963</v>
      </c>
      <c r="BB84">
        <f t="shared" si="1"/>
        <v>10.853934000000001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0.39366599999999963</v>
      </c>
      <c r="BB85">
        <f t="shared" si="1"/>
        <v>10.853934000000001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0.39366599999999963</v>
      </c>
      <c r="BB86">
        <f t="shared" si="1"/>
        <v>10.853934000000001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0.39366599999999963</v>
      </c>
      <c r="BB87">
        <f t="shared" si="1"/>
        <v>10.853934000000001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0.39366599999999963</v>
      </c>
      <c r="BB88">
        <f t="shared" si="1"/>
        <v>10.853934000000001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0.39366599999999963</v>
      </c>
      <c r="BB89">
        <f t="shared" si="1"/>
        <v>10.853934000000001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0.39366599999999963</v>
      </c>
      <c r="BB90">
        <f t="shared" si="1"/>
        <v>10.853934000000001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0.39366599999999963</v>
      </c>
      <c r="BB91">
        <f t="shared" si="1"/>
        <v>10.853934000000001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0.39366599999999963</v>
      </c>
      <c r="BB92">
        <f t="shared" si="1"/>
        <v>10.853934000000001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0.39366599999999963</v>
      </c>
      <c r="BB93">
        <f t="shared" si="1"/>
        <v>10.853934000000001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0.39366599999999963</v>
      </c>
      <c r="BB94">
        <f t="shared" si="1"/>
        <v>10.853934000000001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0.39366599999999963</v>
      </c>
      <c r="BB95">
        <f t="shared" si="1"/>
        <v>10.853934000000001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0.39366599999999963</v>
      </c>
      <c r="BB96">
        <f t="shared" si="1"/>
        <v>10.853934000000001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0.39366599999999963</v>
      </c>
      <c r="BB97">
        <f t="shared" si="1"/>
        <v>10.853934000000001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0.39366599999999963</v>
      </c>
      <c r="BB98">
        <f t="shared" si="1"/>
        <v>10.853934000000001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0.26907312050000021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9.417559249999978E-3</v>
      </c>
      <c r="BB99">
        <f t="shared" si="1"/>
        <v>0.25965556125000022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122.53</v>
      </c>
      <c r="M3" s="203">
        <v>30.77</v>
      </c>
      <c r="N3" s="203">
        <v>50.06</v>
      </c>
      <c r="O3" s="203">
        <v>70.72</v>
      </c>
      <c r="P3" s="203">
        <v>26.57</v>
      </c>
      <c r="Q3" s="203">
        <v>9.25</v>
      </c>
      <c r="R3" s="203">
        <v>17.97</v>
      </c>
      <c r="S3" s="203">
        <v>11.19</v>
      </c>
      <c r="T3" s="203">
        <v>0</v>
      </c>
      <c r="U3" s="203">
        <v>39.61</v>
      </c>
      <c r="V3" s="203">
        <v>6.04</v>
      </c>
      <c r="W3" s="203">
        <v>18.010000000000002</v>
      </c>
      <c r="X3" s="203">
        <v>62.52</v>
      </c>
      <c r="Y3" s="203">
        <v>0</v>
      </c>
      <c r="Z3" s="203">
        <v>83.69</v>
      </c>
      <c r="AA3" s="203">
        <v>38.229999999999997</v>
      </c>
      <c r="AB3" s="203">
        <v>0</v>
      </c>
      <c r="AC3" s="203">
        <v>14.21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104.73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122.53</v>
      </c>
      <c r="M4" s="203">
        <v>30.77</v>
      </c>
      <c r="N4" s="203">
        <v>50.06</v>
      </c>
      <c r="O4" s="203">
        <v>70.72</v>
      </c>
      <c r="P4" s="203">
        <v>26.57</v>
      </c>
      <c r="Q4" s="203">
        <v>9.25</v>
      </c>
      <c r="R4" s="203">
        <v>17.97</v>
      </c>
      <c r="S4" s="203">
        <v>11.19</v>
      </c>
      <c r="T4" s="203">
        <v>0</v>
      </c>
      <c r="U4" s="203">
        <v>39.61</v>
      </c>
      <c r="V4" s="203">
        <v>6.04</v>
      </c>
      <c r="W4" s="203">
        <v>18.010000000000002</v>
      </c>
      <c r="X4" s="203">
        <v>62.52</v>
      </c>
      <c r="Y4" s="203">
        <v>0</v>
      </c>
      <c r="Z4" s="203">
        <v>83.69</v>
      </c>
      <c r="AA4" s="203">
        <v>38.229999999999997</v>
      </c>
      <c r="AB4" s="203">
        <v>0</v>
      </c>
      <c r="AC4" s="203">
        <v>14.21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104.73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122.53</v>
      </c>
      <c r="M5" s="203">
        <v>30.77</v>
      </c>
      <c r="N5" s="203">
        <v>50.06</v>
      </c>
      <c r="O5" s="203">
        <v>70.72</v>
      </c>
      <c r="P5" s="203">
        <v>26.57</v>
      </c>
      <c r="Q5" s="203">
        <v>9.25</v>
      </c>
      <c r="R5" s="203">
        <v>17.97</v>
      </c>
      <c r="S5" s="203">
        <v>11.19</v>
      </c>
      <c r="T5" s="203">
        <v>0</v>
      </c>
      <c r="U5" s="203">
        <v>39.61</v>
      </c>
      <c r="V5" s="203">
        <v>6.04</v>
      </c>
      <c r="W5" s="203">
        <v>18.100000000000001</v>
      </c>
      <c r="X5" s="203">
        <v>62.52</v>
      </c>
      <c r="Y5" s="203">
        <v>0</v>
      </c>
      <c r="Z5" s="203">
        <v>83.69</v>
      </c>
      <c r="AA5" s="203">
        <v>38.229999999999997</v>
      </c>
      <c r="AB5" s="203">
        <v>0</v>
      </c>
      <c r="AC5" s="203">
        <v>14.21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104.73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122.53</v>
      </c>
      <c r="M6" s="203">
        <v>30.77</v>
      </c>
      <c r="N6" s="203">
        <v>50.06</v>
      </c>
      <c r="O6" s="203">
        <v>70.72</v>
      </c>
      <c r="P6" s="203">
        <v>26.57</v>
      </c>
      <c r="Q6" s="203">
        <v>9.25</v>
      </c>
      <c r="R6" s="203">
        <v>17.97</v>
      </c>
      <c r="S6" s="203">
        <v>11.19</v>
      </c>
      <c r="T6" s="203">
        <v>0</v>
      </c>
      <c r="U6" s="203">
        <v>39.61</v>
      </c>
      <c r="V6" s="203">
        <v>6.04</v>
      </c>
      <c r="W6" s="203">
        <v>18.100000000000001</v>
      </c>
      <c r="X6" s="203">
        <v>62.52</v>
      </c>
      <c r="Y6" s="203">
        <v>0</v>
      </c>
      <c r="Z6" s="203">
        <v>83.69</v>
      </c>
      <c r="AA6" s="203">
        <v>38.229999999999997</v>
      </c>
      <c r="AB6" s="203">
        <v>0</v>
      </c>
      <c r="AC6" s="203">
        <v>14.21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104.73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155.16</v>
      </c>
      <c r="L7" s="203">
        <v>122.53</v>
      </c>
      <c r="M7" s="203">
        <v>30.77</v>
      </c>
      <c r="N7" s="203">
        <v>50.06</v>
      </c>
      <c r="O7" s="203">
        <v>70.72</v>
      </c>
      <c r="P7" s="203">
        <v>26.57</v>
      </c>
      <c r="Q7" s="203">
        <v>9.25</v>
      </c>
      <c r="R7" s="203">
        <v>17.97</v>
      </c>
      <c r="S7" s="203">
        <v>11.19</v>
      </c>
      <c r="T7" s="203">
        <v>0</v>
      </c>
      <c r="U7" s="203">
        <v>39.61</v>
      </c>
      <c r="V7" s="203">
        <v>6.04</v>
      </c>
      <c r="W7" s="203">
        <v>18.100000000000001</v>
      </c>
      <c r="X7" s="203">
        <v>62.52</v>
      </c>
      <c r="Y7" s="203">
        <v>0</v>
      </c>
      <c r="Z7" s="203">
        <v>83.69</v>
      </c>
      <c r="AA7" s="203">
        <v>38.229999999999997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104.73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155.16</v>
      </c>
      <c r="L8" s="203">
        <v>122.53</v>
      </c>
      <c r="M8" s="203">
        <v>30.77</v>
      </c>
      <c r="N8" s="203">
        <v>50.06</v>
      </c>
      <c r="O8" s="203">
        <v>70.72</v>
      </c>
      <c r="P8" s="203">
        <v>26.57</v>
      </c>
      <c r="Q8" s="203">
        <v>9.25</v>
      </c>
      <c r="R8" s="203">
        <v>17.97</v>
      </c>
      <c r="S8" s="203">
        <v>11.19</v>
      </c>
      <c r="T8" s="203">
        <v>0</v>
      </c>
      <c r="U8" s="203">
        <v>39.61</v>
      </c>
      <c r="V8" s="203">
        <v>6.04</v>
      </c>
      <c r="W8" s="203">
        <v>18.100000000000001</v>
      </c>
      <c r="X8" s="203">
        <v>62.52</v>
      </c>
      <c r="Y8" s="203">
        <v>0</v>
      </c>
      <c r="Z8" s="203">
        <v>83.69</v>
      </c>
      <c r="AA8" s="203">
        <v>38.229999999999997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104.73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155.16</v>
      </c>
      <c r="L9" s="203">
        <v>122.53</v>
      </c>
      <c r="M9" s="203">
        <v>30.77</v>
      </c>
      <c r="N9" s="203">
        <v>50.06</v>
      </c>
      <c r="O9" s="203">
        <v>70.72</v>
      </c>
      <c r="P9" s="203">
        <v>26.57</v>
      </c>
      <c r="Q9" s="203">
        <v>9.25</v>
      </c>
      <c r="R9" s="203">
        <v>17.97</v>
      </c>
      <c r="S9" s="203">
        <v>11.19</v>
      </c>
      <c r="T9" s="203">
        <v>0</v>
      </c>
      <c r="U9" s="203">
        <v>39.61</v>
      </c>
      <c r="V9" s="203">
        <v>6.04</v>
      </c>
      <c r="W9" s="203">
        <v>18.100000000000001</v>
      </c>
      <c r="X9" s="203">
        <v>62.52</v>
      </c>
      <c r="Y9" s="203">
        <v>0</v>
      </c>
      <c r="Z9" s="203">
        <v>83.69</v>
      </c>
      <c r="AA9" s="203">
        <v>38.229999999999997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105.39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155.16</v>
      </c>
      <c r="L10" s="203">
        <v>122.53</v>
      </c>
      <c r="M10" s="203">
        <v>30.77</v>
      </c>
      <c r="N10" s="203">
        <v>50.06</v>
      </c>
      <c r="O10" s="203">
        <v>70.72</v>
      </c>
      <c r="P10" s="203">
        <v>26.57</v>
      </c>
      <c r="Q10" s="203">
        <v>9.25</v>
      </c>
      <c r="R10" s="203">
        <v>17.97</v>
      </c>
      <c r="S10" s="203">
        <v>11.19</v>
      </c>
      <c r="T10" s="203">
        <v>0</v>
      </c>
      <c r="U10" s="203">
        <v>39.61</v>
      </c>
      <c r="V10" s="203">
        <v>6.04</v>
      </c>
      <c r="W10" s="203">
        <v>18.100000000000001</v>
      </c>
      <c r="X10" s="203">
        <v>62.52</v>
      </c>
      <c r="Y10" s="203">
        <v>0</v>
      </c>
      <c r="Z10" s="203">
        <v>83.69</v>
      </c>
      <c r="AA10" s="203">
        <v>38.229999999999997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105.39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155.16</v>
      </c>
      <c r="L11" s="203">
        <v>122.53</v>
      </c>
      <c r="M11" s="203">
        <v>30.77</v>
      </c>
      <c r="N11" s="203">
        <v>50.06</v>
      </c>
      <c r="O11" s="203">
        <v>70.72</v>
      </c>
      <c r="P11" s="203">
        <v>26.57</v>
      </c>
      <c r="Q11" s="203">
        <v>9.25</v>
      </c>
      <c r="R11" s="203">
        <v>17.97</v>
      </c>
      <c r="S11" s="203">
        <v>11.19</v>
      </c>
      <c r="T11" s="203">
        <v>0</v>
      </c>
      <c r="U11" s="203">
        <v>39.61</v>
      </c>
      <c r="V11" s="203">
        <v>6.04</v>
      </c>
      <c r="W11" s="203">
        <v>18.100000000000001</v>
      </c>
      <c r="X11" s="203">
        <v>62.52</v>
      </c>
      <c r="Y11" s="203">
        <v>0</v>
      </c>
      <c r="Z11" s="203">
        <v>83.69</v>
      </c>
      <c r="AA11" s="203">
        <v>38.229999999999997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102.75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155.16</v>
      </c>
      <c r="L12" s="203">
        <v>122.53</v>
      </c>
      <c r="M12" s="203">
        <v>30.77</v>
      </c>
      <c r="N12" s="203">
        <v>50.06</v>
      </c>
      <c r="O12" s="203">
        <v>70.72</v>
      </c>
      <c r="P12" s="203">
        <v>26.57</v>
      </c>
      <c r="Q12" s="203">
        <v>9.25</v>
      </c>
      <c r="R12" s="203">
        <v>17.97</v>
      </c>
      <c r="S12" s="203">
        <v>11.19</v>
      </c>
      <c r="T12" s="203">
        <v>0</v>
      </c>
      <c r="U12" s="203">
        <v>39.61</v>
      </c>
      <c r="V12" s="203">
        <v>6.04</v>
      </c>
      <c r="W12" s="203">
        <v>18.100000000000001</v>
      </c>
      <c r="X12" s="203">
        <v>62.52</v>
      </c>
      <c r="Y12" s="203">
        <v>0</v>
      </c>
      <c r="Z12" s="203">
        <v>83.69</v>
      </c>
      <c r="AA12" s="203">
        <v>38.229999999999997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102.75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155.16</v>
      </c>
      <c r="L13" s="203">
        <v>122.53</v>
      </c>
      <c r="M13" s="203">
        <v>30.77</v>
      </c>
      <c r="N13" s="203">
        <v>50.06</v>
      </c>
      <c r="O13" s="203">
        <v>70.72</v>
      </c>
      <c r="P13" s="203">
        <v>26.57</v>
      </c>
      <c r="Q13" s="203">
        <v>9.25</v>
      </c>
      <c r="R13" s="203">
        <v>17.97</v>
      </c>
      <c r="S13" s="203">
        <v>11.19</v>
      </c>
      <c r="T13" s="203">
        <v>0</v>
      </c>
      <c r="U13" s="203">
        <v>39.61</v>
      </c>
      <c r="V13" s="203">
        <v>6.04</v>
      </c>
      <c r="W13" s="203">
        <v>18.100000000000001</v>
      </c>
      <c r="X13" s="203">
        <v>62.52</v>
      </c>
      <c r="Y13" s="203">
        <v>0</v>
      </c>
      <c r="Z13" s="203">
        <v>83.69</v>
      </c>
      <c r="AA13" s="203">
        <v>38.229999999999997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102.75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155.16</v>
      </c>
      <c r="L14" s="203">
        <v>122.53</v>
      </c>
      <c r="M14" s="203">
        <v>30.77</v>
      </c>
      <c r="N14" s="203">
        <v>50.06</v>
      </c>
      <c r="O14" s="203">
        <v>70.72</v>
      </c>
      <c r="P14" s="203">
        <v>26.57</v>
      </c>
      <c r="Q14" s="203">
        <v>9.25</v>
      </c>
      <c r="R14" s="203">
        <v>17.97</v>
      </c>
      <c r="S14" s="203">
        <v>11.19</v>
      </c>
      <c r="T14" s="203">
        <v>0</v>
      </c>
      <c r="U14" s="203">
        <v>39.61</v>
      </c>
      <c r="V14" s="203">
        <v>6.04</v>
      </c>
      <c r="W14" s="203">
        <v>18.100000000000001</v>
      </c>
      <c r="X14" s="203">
        <v>62.52</v>
      </c>
      <c r="Y14" s="203">
        <v>0</v>
      </c>
      <c r="Z14" s="203">
        <v>83.69</v>
      </c>
      <c r="AA14" s="203">
        <v>38.229999999999997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102.75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155.16</v>
      </c>
      <c r="L15" s="203">
        <v>122.53</v>
      </c>
      <c r="M15" s="203">
        <v>30.77</v>
      </c>
      <c r="N15" s="203">
        <v>50.06</v>
      </c>
      <c r="O15" s="203">
        <v>70.72</v>
      </c>
      <c r="P15" s="203">
        <v>26.57</v>
      </c>
      <c r="Q15" s="203">
        <v>9.25</v>
      </c>
      <c r="R15" s="203">
        <v>17.97</v>
      </c>
      <c r="S15" s="203">
        <v>11.19</v>
      </c>
      <c r="T15" s="203">
        <v>0</v>
      </c>
      <c r="U15" s="203">
        <v>39.61</v>
      </c>
      <c r="V15" s="203">
        <v>6.04</v>
      </c>
      <c r="W15" s="203">
        <v>18.100000000000001</v>
      </c>
      <c r="X15" s="203">
        <v>62.52</v>
      </c>
      <c r="Y15" s="203">
        <v>0</v>
      </c>
      <c r="Z15" s="203">
        <v>83.69</v>
      </c>
      <c r="AA15" s="203">
        <v>38.229999999999997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103.08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155.16</v>
      </c>
      <c r="L16" s="203">
        <v>122.53</v>
      </c>
      <c r="M16" s="203">
        <v>30.77</v>
      </c>
      <c r="N16" s="203">
        <v>50.06</v>
      </c>
      <c r="O16" s="203">
        <v>70.72</v>
      </c>
      <c r="P16" s="203">
        <v>26.57</v>
      </c>
      <c r="Q16" s="203">
        <v>9.25</v>
      </c>
      <c r="R16" s="203">
        <v>17.97</v>
      </c>
      <c r="S16" s="203">
        <v>11.19</v>
      </c>
      <c r="T16" s="203">
        <v>0</v>
      </c>
      <c r="U16" s="203">
        <v>39.61</v>
      </c>
      <c r="V16" s="203">
        <v>6.04</v>
      </c>
      <c r="W16" s="203">
        <v>18.100000000000001</v>
      </c>
      <c r="X16" s="203">
        <v>62.52</v>
      </c>
      <c r="Y16" s="203">
        <v>0</v>
      </c>
      <c r="Z16" s="203">
        <v>83.69</v>
      </c>
      <c r="AA16" s="203">
        <v>38.229999999999997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103.08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155.16</v>
      </c>
      <c r="L17" s="203">
        <v>122.53</v>
      </c>
      <c r="M17" s="203">
        <v>30.77</v>
      </c>
      <c r="N17" s="203">
        <v>50.06</v>
      </c>
      <c r="O17" s="203">
        <v>70.72</v>
      </c>
      <c r="P17" s="203">
        <v>26.57</v>
      </c>
      <c r="Q17" s="203">
        <v>9.24</v>
      </c>
      <c r="R17" s="203">
        <v>17.97</v>
      </c>
      <c r="S17" s="203">
        <v>11.18</v>
      </c>
      <c r="T17" s="203">
        <v>0</v>
      </c>
      <c r="U17" s="203">
        <v>39.61</v>
      </c>
      <c r="V17" s="203">
        <v>6.04</v>
      </c>
      <c r="W17" s="203">
        <v>18.100000000000001</v>
      </c>
      <c r="X17" s="203">
        <v>62.52</v>
      </c>
      <c r="Y17" s="203">
        <v>0</v>
      </c>
      <c r="Z17" s="203">
        <v>83.69</v>
      </c>
      <c r="AA17" s="203">
        <v>38.229999999999997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103.08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155.16</v>
      </c>
      <c r="L18" s="203">
        <v>122.53</v>
      </c>
      <c r="M18" s="203">
        <v>30.77</v>
      </c>
      <c r="N18" s="203">
        <v>50.06</v>
      </c>
      <c r="O18" s="203">
        <v>70.72</v>
      </c>
      <c r="P18" s="203">
        <v>26.57</v>
      </c>
      <c r="Q18" s="203">
        <v>9.24</v>
      </c>
      <c r="R18" s="203">
        <v>17.97</v>
      </c>
      <c r="S18" s="203">
        <v>11.18</v>
      </c>
      <c r="T18" s="203">
        <v>0</v>
      </c>
      <c r="U18" s="203">
        <v>39.61</v>
      </c>
      <c r="V18" s="203">
        <v>6.04</v>
      </c>
      <c r="W18" s="203">
        <v>18.100000000000001</v>
      </c>
      <c r="X18" s="203">
        <v>62.52</v>
      </c>
      <c r="Y18" s="203">
        <v>0</v>
      </c>
      <c r="Z18" s="203">
        <v>83.69</v>
      </c>
      <c r="AA18" s="203">
        <v>38.229999999999997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103.08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155.16</v>
      </c>
      <c r="L19" s="203">
        <v>122.53</v>
      </c>
      <c r="M19" s="203">
        <v>30.77</v>
      </c>
      <c r="N19" s="203">
        <v>50.06</v>
      </c>
      <c r="O19" s="203">
        <v>70.72</v>
      </c>
      <c r="P19" s="203">
        <v>26.57</v>
      </c>
      <c r="Q19" s="203">
        <v>9.24</v>
      </c>
      <c r="R19" s="203">
        <v>17.97</v>
      </c>
      <c r="S19" s="203">
        <v>11.18</v>
      </c>
      <c r="T19" s="203">
        <v>0</v>
      </c>
      <c r="U19" s="203">
        <v>39.61</v>
      </c>
      <c r="V19" s="203">
        <v>6.04</v>
      </c>
      <c r="W19" s="203">
        <v>18.100000000000001</v>
      </c>
      <c r="X19" s="203">
        <v>62.52</v>
      </c>
      <c r="Y19" s="203">
        <v>0</v>
      </c>
      <c r="Z19" s="203">
        <v>83.69</v>
      </c>
      <c r="AA19" s="203">
        <v>38.229999999999997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103.08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155.16</v>
      </c>
      <c r="L20" s="203">
        <v>122.53</v>
      </c>
      <c r="M20" s="203">
        <v>30.77</v>
      </c>
      <c r="N20" s="203">
        <v>50.06</v>
      </c>
      <c r="O20" s="203">
        <v>70.72</v>
      </c>
      <c r="P20" s="203">
        <v>26.57</v>
      </c>
      <c r="Q20" s="203">
        <v>9.24</v>
      </c>
      <c r="R20" s="203">
        <v>17.97</v>
      </c>
      <c r="S20" s="203">
        <v>11.18</v>
      </c>
      <c r="T20" s="203">
        <v>0</v>
      </c>
      <c r="U20" s="203">
        <v>39.61</v>
      </c>
      <c r="V20" s="203">
        <v>6.04</v>
      </c>
      <c r="W20" s="203">
        <v>18.100000000000001</v>
      </c>
      <c r="X20" s="203">
        <v>62.52</v>
      </c>
      <c r="Y20" s="203">
        <v>0</v>
      </c>
      <c r="Z20" s="203">
        <v>83.69</v>
      </c>
      <c r="AA20" s="203">
        <v>38.229999999999997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103.08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155.16</v>
      </c>
      <c r="L21" s="203">
        <v>122.53</v>
      </c>
      <c r="M21" s="203">
        <v>30.77</v>
      </c>
      <c r="N21" s="203">
        <v>50.06</v>
      </c>
      <c r="O21" s="203">
        <v>70.72</v>
      </c>
      <c r="P21" s="203">
        <v>26.57</v>
      </c>
      <c r="Q21" s="203">
        <v>9.24</v>
      </c>
      <c r="R21" s="203">
        <v>17.97</v>
      </c>
      <c r="S21" s="203">
        <v>11.18</v>
      </c>
      <c r="T21" s="203">
        <v>0</v>
      </c>
      <c r="U21" s="203">
        <v>39.61</v>
      </c>
      <c r="V21" s="203">
        <v>6.04</v>
      </c>
      <c r="W21" s="203">
        <v>18.100000000000001</v>
      </c>
      <c r="X21" s="203">
        <v>62.52</v>
      </c>
      <c r="Y21" s="203">
        <v>0</v>
      </c>
      <c r="Z21" s="203">
        <v>83.69</v>
      </c>
      <c r="AA21" s="203">
        <v>38.229999999999997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103.08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155.16</v>
      </c>
      <c r="L22" s="203">
        <v>122.53</v>
      </c>
      <c r="M22" s="203">
        <v>30.77</v>
      </c>
      <c r="N22" s="203">
        <v>50.06</v>
      </c>
      <c r="O22" s="203">
        <v>70.72</v>
      </c>
      <c r="P22" s="203">
        <v>26.57</v>
      </c>
      <c r="Q22" s="203">
        <v>9.24</v>
      </c>
      <c r="R22" s="203">
        <v>17.97</v>
      </c>
      <c r="S22" s="203">
        <v>11.18</v>
      </c>
      <c r="T22" s="203">
        <v>0</v>
      </c>
      <c r="U22" s="203">
        <v>39.61</v>
      </c>
      <c r="V22" s="203">
        <v>6.04</v>
      </c>
      <c r="W22" s="203">
        <v>18.100000000000001</v>
      </c>
      <c r="X22" s="203">
        <v>62.52</v>
      </c>
      <c r="Y22" s="203">
        <v>0</v>
      </c>
      <c r="Z22" s="203">
        <v>83.69</v>
      </c>
      <c r="AA22" s="203">
        <v>38.229999999999997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103.08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155.16</v>
      </c>
      <c r="L23" s="203">
        <v>122.53</v>
      </c>
      <c r="M23" s="203">
        <v>30.77</v>
      </c>
      <c r="N23" s="203">
        <v>50.06</v>
      </c>
      <c r="O23" s="203">
        <v>70.72</v>
      </c>
      <c r="P23" s="203">
        <v>26.57</v>
      </c>
      <c r="Q23" s="203">
        <v>9.24</v>
      </c>
      <c r="R23" s="203">
        <v>17.97</v>
      </c>
      <c r="S23" s="203">
        <v>11.18</v>
      </c>
      <c r="T23" s="203">
        <v>0</v>
      </c>
      <c r="U23" s="203">
        <v>39.61</v>
      </c>
      <c r="V23" s="203">
        <v>6.04</v>
      </c>
      <c r="W23" s="203">
        <v>18.100000000000001</v>
      </c>
      <c r="X23" s="203">
        <v>62.52</v>
      </c>
      <c r="Y23" s="203">
        <v>0</v>
      </c>
      <c r="Z23" s="203">
        <v>83.69</v>
      </c>
      <c r="AA23" s="203">
        <v>38.229999999999997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103.74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155.16</v>
      </c>
      <c r="L24" s="203">
        <v>122.53</v>
      </c>
      <c r="M24" s="203">
        <v>30.77</v>
      </c>
      <c r="N24" s="203">
        <v>50.06</v>
      </c>
      <c r="O24" s="203">
        <v>70.72</v>
      </c>
      <c r="P24" s="203">
        <v>26.57</v>
      </c>
      <c r="Q24" s="203">
        <v>9.25</v>
      </c>
      <c r="R24" s="203">
        <v>17.97</v>
      </c>
      <c r="S24" s="203">
        <v>11.19</v>
      </c>
      <c r="T24" s="203">
        <v>0</v>
      </c>
      <c r="U24" s="203">
        <v>39.61</v>
      </c>
      <c r="V24" s="203">
        <v>6.04</v>
      </c>
      <c r="W24" s="203">
        <v>18.100000000000001</v>
      </c>
      <c r="X24" s="203">
        <v>62.52</v>
      </c>
      <c r="Y24" s="203">
        <v>0</v>
      </c>
      <c r="Z24" s="203">
        <v>83.69</v>
      </c>
      <c r="AA24" s="203">
        <v>38.229999999999997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103.74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155.16</v>
      </c>
      <c r="L25" s="203">
        <v>122.53</v>
      </c>
      <c r="M25" s="203">
        <v>30.77</v>
      </c>
      <c r="N25" s="203">
        <v>50.06</v>
      </c>
      <c r="O25" s="203">
        <v>70.72</v>
      </c>
      <c r="P25" s="203">
        <v>26.57</v>
      </c>
      <c r="Q25" s="203">
        <v>9.25</v>
      </c>
      <c r="R25" s="203">
        <v>17.97</v>
      </c>
      <c r="S25" s="203">
        <v>11.19</v>
      </c>
      <c r="T25" s="203">
        <v>0</v>
      </c>
      <c r="U25" s="203">
        <v>39.61</v>
      </c>
      <c r="V25" s="203">
        <v>6.04</v>
      </c>
      <c r="W25" s="203">
        <v>18.100000000000001</v>
      </c>
      <c r="X25" s="203">
        <v>62.52</v>
      </c>
      <c r="Y25" s="203">
        <v>0</v>
      </c>
      <c r="Z25" s="203">
        <v>83.69</v>
      </c>
      <c r="AA25" s="203">
        <v>38.229999999999997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103.74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155.16</v>
      </c>
      <c r="L26" s="203">
        <v>122.53</v>
      </c>
      <c r="M26" s="203">
        <v>30.77</v>
      </c>
      <c r="N26" s="203">
        <v>50.06</v>
      </c>
      <c r="O26" s="203">
        <v>70.72</v>
      </c>
      <c r="P26" s="203">
        <v>26.57</v>
      </c>
      <c r="Q26" s="203">
        <v>9.25</v>
      </c>
      <c r="R26" s="203">
        <v>17.97</v>
      </c>
      <c r="S26" s="203">
        <v>11.19</v>
      </c>
      <c r="T26" s="203">
        <v>0</v>
      </c>
      <c r="U26" s="203">
        <v>39.61</v>
      </c>
      <c r="V26" s="203">
        <v>6.04</v>
      </c>
      <c r="W26" s="203">
        <v>18.100000000000001</v>
      </c>
      <c r="X26" s="203">
        <v>62.52</v>
      </c>
      <c r="Y26" s="203">
        <v>0</v>
      </c>
      <c r="Z26" s="203">
        <v>83.69</v>
      </c>
      <c r="AA26" s="203">
        <v>38.229999999999997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103.74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155.16</v>
      </c>
      <c r="L27" s="203">
        <v>122.53</v>
      </c>
      <c r="M27" s="203">
        <v>30.77</v>
      </c>
      <c r="N27" s="203">
        <v>50.06</v>
      </c>
      <c r="O27" s="203">
        <v>70.72</v>
      </c>
      <c r="P27" s="203">
        <v>26.57</v>
      </c>
      <c r="Q27" s="203">
        <v>9.25</v>
      </c>
      <c r="R27" s="203">
        <v>17.97</v>
      </c>
      <c r="S27" s="203">
        <v>11.19</v>
      </c>
      <c r="T27" s="203">
        <v>0</v>
      </c>
      <c r="U27" s="203">
        <v>39.61</v>
      </c>
      <c r="V27" s="203">
        <v>6.04</v>
      </c>
      <c r="W27" s="203">
        <v>18.100000000000001</v>
      </c>
      <c r="X27" s="203">
        <v>62.52</v>
      </c>
      <c r="Y27" s="203">
        <v>0</v>
      </c>
      <c r="Z27" s="203">
        <v>83.69</v>
      </c>
      <c r="AA27" s="203">
        <v>38.229999999999997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103.74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6.75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122.53</v>
      </c>
      <c r="M28" s="203">
        <v>30.77</v>
      </c>
      <c r="N28" s="203">
        <v>50.06</v>
      </c>
      <c r="O28" s="203">
        <v>70.72</v>
      </c>
      <c r="P28" s="203">
        <v>26.57</v>
      </c>
      <c r="Q28" s="203">
        <v>9.25</v>
      </c>
      <c r="R28" s="203">
        <v>17.97</v>
      </c>
      <c r="S28" s="203">
        <v>11.19</v>
      </c>
      <c r="T28" s="203">
        <v>0</v>
      </c>
      <c r="U28" s="203">
        <v>39.61</v>
      </c>
      <c r="V28" s="203">
        <v>6.04</v>
      </c>
      <c r="W28" s="203">
        <v>18.100000000000001</v>
      </c>
      <c r="X28" s="203">
        <v>62.52</v>
      </c>
      <c r="Y28" s="203">
        <v>0</v>
      </c>
      <c r="Z28" s="203">
        <v>83.69</v>
      </c>
      <c r="AA28" s="203">
        <v>38.229999999999997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103.74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16.34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122.53</v>
      </c>
      <c r="M29" s="203">
        <v>30.77</v>
      </c>
      <c r="N29" s="203">
        <v>50.06</v>
      </c>
      <c r="O29" s="203">
        <v>70.72</v>
      </c>
      <c r="P29" s="203">
        <v>26.57</v>
      </c>
      <c r="Q29" s="203">
        <v>9.25</v>
      </c>
      <c r="R29" s="203">
        <v>17.97</v>
      </c>
      <c r="S29" s="203">
        <v>11.19</v>
      </c>
      <c r="T29" s="203">
        <v>0</v>
      </c>
      <c r="U29" s="203">
        <v>39.61</v>
      </c>
      <c r="V29" s="203">
        <v>6.04</v>
      </c>
      <c r="W29" s="203">
        <v>18.010000000000002</v>
      </c>
      <c r="X29" s="203">
        <v>62.52</v>
      </c>
      <c r="Y29" s="203">
        <v>0</v>
      </c>
      <c r="Z29" s="203">
        <v>83.69</v>
      </c>
      <c r="AA29" s="203">
        <v>38.229999999999997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103.74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30.64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122.53</v>
      </c>
      <c r="M30" s="203">
        <v>30.77</v>
      </c>
      <c r="N30" s="203">
        <v>50.06</v>
      </c>
      <c r="O30" s="203">
        <v>70.72</v>
      </c>
      <c r="P30" s="203">
        <v>26.57</v>
      </c>
      <c r="Q30" s="203">
        <v>9.25</v>
      </c>
      <c r="R30" s="203">
        <v>17.97</v>
      </c>
      <c r="S30" s="203">
        <v>11.19</v>
      </c>
      <c r="T30" s="203">
        <v>0</v>
      </c>
      <c r="U30" s="203">
        <v>39.61</v>
      </c>
      <c r="V30" s="203">
        <v>6.04</v>
      </c>
      <c r="W30" s="203">
        <v>18.100000000000001</v>
      </c>
      <c r="X30" s="203">
        <v>62.52</v>
      </c>
      <c r="Y30" s="203">
        <v>0</v>
      </c>
      <c r="Z30" s="203">
        <v>83.69</v>
      </c>
      <c r="AA30" s="203">
        <v>38.229999999999997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103.74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45.93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155.16</v>
      </c>
      <c r="L31" s="203">
        <v>122.53</v>
      </c>
      <c r="M31" s="203">
        <v>30.77</v>
      </c>
      <c r="N31" s="203">
        <v>50.06</v>
      </c>
      <c r="O31" s="203">
        <v>70.72</v>
      </c>
      <c r="P31" s="203">
        <v>25.31</v>
      </c>
      <c r="Q31" s="203">
        <v>9.25</v>
      </c>
      <c r="R31" s="203">
        <v>17.97</v>
      </c>
      <c r="S31" s="203">
        <v>11.19</v>
      </c>
      <c r="T31" s="203">
        <v>0</v>
      </c>
      <c r="U31" s="203">
        <v>39.61</v>
      </c>
      <c r="V31" s="203">
        <v>6.04</v>
      </c>
      <c r="W31" s="203">
        <v>18.100000000000001</v>
      </c>
      <c r="X31" s="203">
        <v>62.52</v>
      </c>
      <c r="Y31" s="203">
        <v>0</v>
      </c>
      <c r="Z31" s="203">
        <v>83.69</v>
      </c>
      <c r="AA31" s="203">
        <v>38.229999999999997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110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47.83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155.16</v>
      </c>
      <c r="L32" s="203">
        <v>122.53</v>
      </c>
      <c r="M32" s="203">
        <v>30.77</v>
      </c>
      <c r="N32" s="203">
        <v>50.06</v>
      </c>
      <c r="O32" s="203">
        <v>70.72</v>
      </c>
      <c r="P32" s="203">
        <v>25.31</v>
      </c>
      <c r="Q32" s="203">
        <v>9.25</v>
      </c>
      <c r="R32" s="203">
        <v>17.97</v>
      </c>
      <c r="S32" s="203">
        <v>11.19</v>
      </c>
      <c r="T32" s="203">
        <v>0</v>
      </c>
      <c r="U32" s="203">
        <v>39.61</v>
      </c>
      <c r="V32" s="203">
        <v>6.04</v>
      </c>
      <c r="W32" s="203">
        <v>18.100000000000001</v>
      </c>
      <c r="X32" s="203">
        <v>62.52</v>
      </c>
      <c r="Y32" s="203">
        <v>0</v>
      </c>
      <c r="Z32" s="203">
        <v>83.69</v>
      </c>
      <c r="AA32" s="203">
        <v>38.229999999999997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103.74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47.83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155.16</v>
      </c>
      <c r="L33" s="203">
        <v>122.53</v>
      </c>
      <c r="M33" s="203">
        <v>30.77</v>
      </c>
      <c r="N33" s="203">
        <v>50.06</v>
      </c>
      <c r="O33" s="203">
        <v>70.72</v>
      </c>
      <c r="P33" s="203">
        <v>25.31</v>
      </c>
      <c r="Q33" s="203">
        <v>9.25</v>
      </c>
      <c r="R33" s="203">
        <v>17.97</v>
      </c>
      <c r="S33" s="203">
        <v>11.19</v>
      </c>
      <c r="T33" s="203">
        <v>0</v>
      </c>
      <c r="U33" s="203">
        <v>39.61</v>
      </c>
      <c r="V33" s="203">
        <v>6.04</v>
      </c>
      <c r="W33" s="203">
        <v>18.100000000000001</v>
      </c>
      <c r="X33" s="203">
        <v>62.52</v>
      </c>
      <c r="Y33" s="203">
        <v>0</v>
      </c>
      <c r="Z33" s="203">
        <v>83.69</v>
      </c>
      <c r="AA33" s="203">
        <v>38.229999999999997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110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47.83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155.16</v>
      </c>
      <c r="L34" s="203">
        <v>122.53</v>
      </c>
      <c r="M34" s="203">
        <v>30.77</v>
      </c>
      <c r="N34" s="203">
        <v>50.06</v>
      </c>
      <c r="O34" s="203">
        <v>70.72</v>
      </c>
      <c r="P34" s="203">
        <v>25.31</v>
      </c>
      <c r="Q34" s="203">
        <v>9.58</v>
      </c>
      <c r="R34" s="203">
        <v>17.97</v>
      </c>
      <c r="S34" s="203">
        <v>11.18</v>
      </c>
      <c r="T34" s="203">
        <v>0</v>
      </c>
      <c r="U34" s="203">
        <v>39.61</v>
      </c>
      <c r="V34" s="203">
        <v>6.04</v>
      </c>
      <c r="W34" s="203">
        <v>18.100000000000001</v>
      </c>
      <c r="X34" s="203">
        <v>62.52</v>
      </c>
      <c r="Y34" s="203">
        <v>0</v>
      </c>
      <c r="Z34" s="203">
        <v>83.69</v>
      </c>
      <c r="AA34" s="203">
        <v>38.229999999999997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110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47.83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155.16</v>
      </c>
      <c r="L35" s="203">
        <v>67.55</v>
      </c>
      <c r="M35" s="203">
        <v>30.77</v>
      </c>
      <c r="N35" s="203">
        <v>50.06</v>
      </c>
      <c r="O35" s="203">
        <v>70.72</v>
      </c>
      <c r="P35" s="203">
        <v>25.31</v>
      </c>
      <c r="Q35" s="203">
        <v>9.24</v>
      </c>
      <c r="R35" s="203">
        <v>17.97</v>
      </c>
      <c r="S35" s="203">
        <v>11.18</v>
      </c>
      <c r="T35" s="203">
        <v>0</v>
      </c>
      <c r="U35" s="203">
        <v>39.61</v>
      </c>
      <c r="V35" s="203">
        <v>6.04</v>
      </c>
      <c r="W35" s="203">
        <v>18.100000000000001</v>
      </c>
      <c r="X35" s="203">
        <v>62.52</v>
      </c>
      <c r="Y35" s="203">
        <v>0</v>
      </c>
      <c r="Z35" s="203">
        <v>83.69</v>
      </c>
      <c r="AA35" s="203">
        <v>38.229999999999997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110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48.34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155.16</v>
      </c>
      <c r="L36" s="203">
        <v>67.55</v>
      </c>
      <c r="M36" s="203">
        <v>30.77</v>
      </c>
      <c r="N36" s="203">
        <v>50.06</v>
      </c>
      <c r="O36" s="203">
        <v>70.72</v>
      </c>
      <c r="P36" s="203">
        <v>25.31</v>
      </c>
      <c r="Q36" s="203">
        <v>9.24</v>
      </c>
      <c r="R36" s="203">
        <v>17.97</v>
      </c>
      <c r="S36" s="203">
        <v>11.18</v>
      </c>
      <c r="T36" s="203">
        <v>0</v>
      </c>
      <c r="U36" s="203">
        <v>39.61</v>
      </c>
      <c r="V36" s="203">
        <v>6.04</v>
      </c>
      <c r="W36" s="203">
        <v>18.100000000000001</v>
      </c>
      <c r="X36" s="203">
        <v>62.52</v>
      </c>
      <c r="Y36" s="203">
        <v>0</v>
      </c>
      <c r="Z36" s="203">
        <v>83.69</v>
      </c>
      <c r="AA36" s="203">
        <v>38.229999999999997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110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48.34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155.16</v>
      </c>
      <c r="L37" s="203">
        <v>67.55</v>
      </c>
      <c r="M37" s="203">
        <v>30.77</v>
      </c>
      <c r="N37" s="203">
        <v>50.06</v>
      </c>
      <c r="O37" s="203">
        <v>70.72</v>
      </c>
      <c r="P37" s="203">
        <v>25.31</v>
      </c>
      <c r="Q37" s="203">
        <v>9.24</v>
      </c>
      <c r="R37" s="203">
        <v>17.97</v>
      </c>
      <c r="S37" s="203">
        <v>11.18</v>
      </c>
      <c r="T37" s="203">
        <v>0</v>
      </c>
      <c r="U37" s="203">
        <v>39.61</v>
      </c>
      <c r="V37" s="203">
        <v>6.04</v>
      </c>
      <c r="W37" s="203">
        <v>18.100000000000001</v>
      </c>
      <c r="X37" s="203">
        <v>62.52</v>
      </c>
      <c r="Y37" s="203">
        <v>0</v>
      </c>
      <c r="Z37" s="203">
        <v>83.69</v>
      </c>
      <c r="AA37" s="203">
        <v>38.229999999999997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110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47.72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155.16</v>
      </c>
      <c r="L38" s="203">
        <v>67.55</v>
      </c>
      <c r="M38" s="203">
        <v>30.77</v>
      </c>
      <c r="N38" s="203">
        <v>50.06</v>
      </c>
      <c r="O38" s="203">
        <v>70.72</v>
      </c>
      <c r="P38" s="203">
        <v>25.31</v>
      </c>
      <c r="Q38" s="203">
        <v>9.24</v>
      </c>
      <c r="R38" s="203">
        <v>17.97</v>
      </c>
      <c r="S38" s="203">
        <v>11.18</v>
      </c>
      <c r="T38" s="203">
        <v>0</v>
      </c>
      <c r="U38" s="203">
        <v>39.61</v>
      </c>
      <c r="V38" s="203">
        <v>6.04</v>
      </c>
      <c r="W38" s="203">
        <v>18.100000000000001</v>
      </c>
      <c r="X38" s="203">
        <v>62.52</v>
      </c>
      <c r="Y38" s="203">
        <v>0</v>
      </c>
      <c r="Z38" s="203">
        <v>83.69</v>
      </c>
      <c r="AA38" s="203">
        <v>38.229999999999997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110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155.16</v>
      </c>
      <c r="L39" s="203">
        <v>68.069999999999993</v>
      </c>
      <c r="M39" s="203">
        <v>30.77</v>
      </c>
      <c r="N39" s="203">
        <v>50.06</v>
      </c>
      <c r="O39" s="203">
        <v>70.72</v>
      </c>
      <c r="P39" s="203">
        <v>25.32</v>
      </c>
      <c r="Q39" s="203">
        <v>9.24</v>
      </c>
      <c r="R39" s="203">
        <v>17.97</v>
      </c>
      <c r="S39" s="203">
        <v>11.18</v>
      </c>
      <c r="T39" s="203">
        <v>0</v>
      </c>
      <c r="U39" s="203">
        <v>39.61</v>
      </c>
      <c r="V39" s="203">
        <v>6.04</v>
      </c>
      <c r="W39" s="203">
        <v>18.100000000000001</v>
      </c>
      <c r="X39" s="203">
        <v>62.52</v>
      </c>
      <c r="Y39" s="203">
        <v>0</v>
      </c>
      <c r="Z39" s="203">
        <v>83.69</v>
      </c>
      <c r="AA39" s="203">
        <v>38.229999999999997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102.1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155.16</v>
      </c>
      <c r="L40" s="203">
        <v>68.069999999999993</v>
      </c>
      <c r="M40" s="203">
        <v>30.77</v>
      </c>
      <c r="N40" s="203">
        <v>50.06</v>
      </c>
      <c r="O40" s="203">
        <v>70.72</v>
      </c>
      <c r="P40" s="203">
        <v>25.32</v>
      </c>
      <c r="Q40" s="203">
        <v>9.24</v>
      </c>
      <c r="R40" s="203">
        <v>17.97</v>
      </c>
      <c r="S40" s="203">
        <v>11.18</v>
      </c>
      <c r="T40" s="203">
        <v>0</v>
      </c>
      <c r="U40" s="203">
        <v>39.61</v>
      </c>
      <c r="V40" s="203">
        <v>6.04</v>
      </c>
      <c r="W40" s="203">
        <v>18.100000000000001</v>
      </c>
      <c r="X40" s="203">
        <v>62.52</v>
      </c>
      <c r="Y40" s="203">
        <v>0</v>
      </c>
      <c r="Z40" s="203">
        <v>83.69</v>
      </c>
      <c r="AA40" s="203">
        <v>38.229999999999997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102.1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155.16</v>
      </c>
      <c r="L41" s="203">
        <v>67.55</v>
      </c>
      <c r="M41" s="203">
        <v>30.77</v>
      </c>
      <c r="N41" s="203">
        <v>50.06</v>
      </c>
      <c r="O41" s="203">
        <v>70.72</v>
      </c>
      <c r="P41" s="203">
        <v>25.32</v>
      </c>
      <c r="Q41" s="203">
        <v>9.24</v>
      </c>
      <c r="R41" s="203">
        <v>17.97</v>
      </c>
      <c r="S41" s="203">
        <v>11.18</v>
      </c>
      <c r="T41" s="203">
        <v>0</v>
      </c>
      <c r="U41" s="203">
        <v>39.61</v>
      </c>
      <c r="V41" s="203">
        <v>6.04</v>
      </c>
      <c r="W41" s="203">
        <v>18.100000000000001</v>
      </c>
      <c r="X41" s="203">
        <v>62.52</v>
      </c>
      <c r="Y41" s="203">
        <v>0</v>
      </c>
      <c r="Z41" s="203">
        <v>83.69</v>
      </c>
      <c r="AA41" s="203">
        <v>38.229999999999997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102.1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155.16</v>
      </c>
      <c r="L42" s="203">
        <v>67.55</v>
      </c>
      <c r="M42" s="203">
        <v>30.77</v>
      </c>
      <c r="N42" s="203">
        <v>50.06</v>
      </c>
      <c r="O42" s="203">
        <v>70.72</v>
      </c>
      <c r="P42" s="203">
        <v>25.32</v>
      </c>
      <c r="Q42" s="203">
        <v>9.24</v>
      </c>
      <c r="R42" s="203">
        <v>17.97</v>
      </c>
      <c r="S42" s="203">
        <v>11.18</v>
      </c>
      <c r="T42" s="203">
        <v>0</v>
      </c>
      <c r="U42" s="203">
        <v>39.61</v>
      </c>
      <c r="V42" s="203">
        <v>6.04</v>
      </c>
      <c r="W42" s="203">
        <v>18.100000000000001</v>
      </c>
      <c r="X42" s="203">
        <v>62.52</v>
      </c>
      <c r="Y42" s="203">
        <v>0</v>
      </c>
      <c r="Z42" s="203">
        <v>83.69</v>
      </c>
      <c r="AA42" s="203">
        <v>38.229999999999997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102.1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155.16</v>
      </c>
      <c r="L43" s="203">
        <v>67.55</v>
      </c>
      <c r="M43" s="203">
        <v>30.77</v>
      </c>
      <c r="N43" s="203">
        <v>50.06</v>
      </c>
      <c r="O43" s="203">
        <v>70.72</v>
      </c>
      <c r="P43" s="203">
        <v>25.32</v>
      </c>
      <c r="Q43" s="203">
        <v>9.24</v>
      </c>
      <c r="R43" s="203">
        <v>17.97</v>
      </c>
      <c r="S43" s="203">
        <v>11.18</v>
      </c>
      <c r="T43" s="203">
        <v>0</v>
      </c>
      <c r="U43" s="203">
        <v>39.61</v>
      </c>
      <c r="V43" s="203">
        <v>6.04</v>
      </c>
      <c r="W43" s="203">
        <v>18.100000000000001</v>
      </c>
      <c r="X43" s="203">
        <v>62.52</v>
      </c>
      <c r="Y43" s="203">
        <v>0</v>
      </c>
      <c r="Z43" s="203">
        <v>83.69</v>
      </c>
      <c r="AA43" s="203">
        <v>14.48</v>
      </c>
      <c r="AB43" s="203">
        <v>0</v>
      </c>
      <c r="AC43" s="203">
        <v>3.72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110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155.16</v>
      </c>
      <c r="L44" s="203">
        <v>67.55</v>
      </c>
      <c r="M44" s="203">
        <v>30.77</v>
      </c>
      <c r="N44" s="203">
        <v>50.06</v>
      </c>
      <c r="O44" s="203">
        <v>70.72</v>
      </c>
      <c r="P44" s="203">
        <v>25.32</v>
      </c>
      <c r="Q44" s="203">
        <v>9.24</v>
      </c>
      <c r="R44" s="203">
        <v>17.97</v>
      </c>
      <c r="S44" s="203">
        <v>11.18</v>
      </c>
      <c r="T44" s="203">
        <v>0</v>
      </c>
      <c r="U44" s="203">
        <v>39.61</v>
      </c>
      <c r="V44" s="203">
        <v>6.04</v>
      </c>
      <c r="W44" s="203">
        <v>18.100000000000001</v>
      </c>
      <c r="X44" s="203">
        <v>62.52</v>
      </c>
      <c r="Y44" s="203">
        <v>0</v>
      </c>
      <c r="Z44" s="203">
        <v>83.69</v>
      </c>
      <c r="AA44" s="203">
        <v>14.48</v>
      </c>
      <c r="AB44" s="203">
        <v>0</v>
      </c>
      <c r="AC44" s="203">
        <v>3.72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110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155.16</v>
      </c>
      <c r="L45" s="203">
        <v>67.55</v>
      </c>
      <c r="M45" s="203">
        <v>30.77</v>
      </c>
      <c r="N45" s="203">
        <v>50.06</v>
      </c>
      <c r="O45" s="203">
        <v>70.72</v>
      </c>
      <c r="P45" s="203">
        <v>25.75</v>
      </c>
      <c r="Q45" s="203">
        <v>9.25</v>
      </c>
      <c r="R45" s="203">
        <v>17.97</v>
      </c>
      <c r="S45" s="203">
        <v>11.19</v>
      </c>
      <c r="T45" s="203">
        <v>0</v>
      </c>
      <c r="U45" s="203">
        <v>39.61</v>
      </c>
      <c r="V45" s="203">
        <v>8.5399999999999991</v>
      </c>
      <c r="W45" s="203">
        <v>19.670000000000002</v>
      </c>
      <c r="X45" s="203">
        <v>62.52</v>
      </c>
      <c r="Y45" s="203">
        <v>0</v>
      </c>
      <c r="Z45" s="203">
        <v>83.69</v>
      </c>
      <c r="AA45" s="203">
        <v>14.48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110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155.16</v>
      </c>
      <c r="L46" s="203">
        <v>67.55</v>
      </c>
      <c r="M46" s="203">
        <v>30.77</v>
      </c>
      <c r="N46" s="203">
        <v>50.06</v>
      </c>
      <c r="O46" s="203">
        <v>70.72</v>
      </c>
      <c r="P46" s="203">
        <v>25.75</v>
      </c>
      <c r="Q46" s="203">
        <v>9.25</v>
      </c>
      <c r="R46" s="203">
        <v>17.97</v>
      </c>
      <c r="S46" s="203">
        <v>11.19</v>
      </c>
      <c r="T46" s="203">
        <v>0</v>
      </c>
      <c r="U46" s="203">
        <v>39.61</v>
      </c>
      <c r="V46" s="203">
        <v>8.5399999999999991</v>
      </c>
      <c r="W46" s="203">
        <v>19.670000000000002</v>
      </c>
      <c r="X46" s="203">
        <v>62.52</v>
      </c>
      <c r="Y46" s="203">
        <v>0</v>
      </c>
      <c r="Z46" s="203">
        <v>83.69</v>
      </c>
      <c r="AA46" s="203">
        <v>14.48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110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155.16</v>
      </c>
      <c r="L47" s="203">
        <v>67.55</v>
      </c>
      <c r="M47" s="203">
        <v>30.77</v>
      </c>
      <c r="N47" s="203">
        <v>50.06</v>
      </c>
      <c r="O47" s="203">
        <v>70.72</v>
      </c>
      <c r="P47" s="203">
        <v>25.75</v>
      </c>
      <c r="Q47" s="203">
        <v>9.25</v>
      </c>
      <c r="R47" s="203">
        <v>17.97</v>
      </c>
      <c r="S47" s="203">
        <v>11.19</v>
      </c>
      <c r="T47" s="203">
        <v>0</v>
      </c>
      <c r="U47" s="203">
        <v>39.61</v>
      </c>
      <c r="V47" s="203">
        <v>8.5399999999999991</v>
      </c>
      <c r="W47" s="203">
        <v>19.670000000000002</v>
      </c>
      <c r="X47" s="203">
        <v>62.52</v>
      </c>
      <c r="Y47" s="203">
        <v>0</v>
      </c>
      <c r="Z47" s="203">
        <v>83.69</v>
      </c>
      <c r="AA47" s="203">
        <v>14.48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102.29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155.16</v>
      </c>
      <c r="L48" s="203">
        <v>67.55</v>
      </c>
      <c r="M48" s="203">
        <v>30.77</v>
      </c>
      <c r="N48" s="203">
        <v>50.06</v>
      </c>
      <c r="O48" s="203">
        <v>70.72</v>
      </c>
      <c r="P48" s="203">
        <v>25.75</v>
      </c>
      <c r="Q48" s="203">
        <v>9.25</v>
      </c>
      <c r="R48" s="203">
        <v>17.97</v>
      </c>
      <c r="S48" s="203">
        <v>11.19</v>
      </c>
      <c r="T48" s="203">
        <v>0</v>
      </c>
      <c r="U48" s="203">
        <v>39.61</v>
      </c>
      <c r="V48" s="203">
        <v>8.5399999999999991</v>
      </c>
      <c r="W48" s="203">
        <v>19.670000000000002</v>
      </c>
      <c r="X48" s="203">
        <v>62.52</v>
      </c>
      <c r="Y48" s="203">
        <v>0</v>
      </c>
      <c r="Z48" s="203">
        <v>83.69</v>
      </c>
      <c r="AA48" s="203">
        <v>14.48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102.29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155.16</v>
      </c>
      <c r="L49" s="203">
        <v>67.55</v>
      </c>
      <c r="M49" s="203">
        <v>37.46</v>
      </c>
      <c r="N49" s="203">
        <v>50.06</v>
      </c>
      <c r="O49" s="203">
        <v>70.72</v>
      </c>
      <c r="P49" s="203">
        <v>25.75</v>
      </c>
      <c r="Q49" s="203">
        <v>9.25</v>
      </c>
      <c r="R49" s="203">
        <v>17.97</v>
      </c>
      <c r="S49" s="203">
        <v>11.19</v>
      </c>
      <c r="T49" s="203">
        <v>0</v>
      </c>
      <c r="U49" s="203">
        <v>39.61</v>
      </c>
      <c r="V49" s="203">
        <v>8.5399999999999991</v>
      </c>
      <c r="W49" s="203">
        <v>19.670000000000002</v>
      </c>
      <c r="X49" s="203">
        <v>62.52</v>
      </c>
      <c r="Y49" s="203">
        <v>0</v>
      </c>
      <c r="Z49" s="203">
        <v>83.69</v>
      </c>
      <c r="AA49" s="203">
        <v>14.48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102.29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155.16</v>
      </c>
      <c r="L50" s="203">
        <v>67.55</v>
      </c>
      <c r="M50" s="203">
        <v>40.130000000000003</v>
      </c>
      <c r="N50" s="203">
        <v>50.06</v>
      </c>
      <c r="O50" s="203">
        <v>70.72</v>
      </c>
      <c r="P50" s="203">
        <v>25.75</v>
      </c>
      <c r="Q50" s="203">
        <v>9.25</v>
      </c>
      <c r="R50" s="203">
        <v>17.97</v>
      </c>
      <c r="S50" s="203">
        <v>11.19</v>
      </c>
      <c r="T50" s="203">
        <v>0</v>
      </c>
      <c r="U50" s="203">
        <v>39.61</v>
      </c>
      <c r="V50" s="203">
        <v>8.5399999999999991</v>
      </c>
      <c r="W50" s="203">
        <v>19.670000000000002</v>
      </c>
      <c r="X50" s="203">
        <v>62.52</v>
      </c>
      <c r="Y50" s="203">
        <v>0</v>
      </c>
      <c r="Z50" s="203">
        <v>83.69</v>
      </c>
      <c r="AA50" s="203">
        <v>14.48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102.29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155.16</v>
      </c>
      <c r="L51" s="203">
        <v>67.55</v>
      </c>
      <c r="M51" s="203">
        <v>42.81</v>
      </c>
      <c r="N51" s="203">
        <v>50.06</v>
      </c>
      <c r="O51" s="203">
        <v>70.72</v>
      </c>
      <c r="P51" s="203">
        <v>25.75</v>
      </c>
      <c r="Q51" s="203">
        <v>9.25</v>
      </c>
      <c r="R51" s="203">
        <v>17.97</v>
      </c>
      <c r="S51" s="203">
        <v>11.19</v>
      </c>
      <c r="T51" s="203">
        <v>0</v>
      </c>
      <c r="U51" s="203">
        <v>39.61</v>
      </c>
      <c r="V51" s="203">
        <v>8.5399999999999991</v>
      </c>
      <c r="W51" s="203">
        <v>19.670000000000002</v>
      </c>
      <c r="X51" s="203">
        <v>62.52</v>
      </c>
      <c r="Y51" s="203">
        <v>0</v>
      </c>
      <c r="Z51" s="203">
        <v>83.69</v>
      </c>
      <c r="AA51" s="203">
        <v>14.48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101.95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155.16</v>
      </c>
      <c r="L52" s="203">
        <v>67.55</v>
      </c>
      <c r="M52" s="203">
        <v>45.49</v>
      </c>
      <c r="N52" s="203">
        <v>50.06</v>
      </c>
      <c r="O52" s="203">
        <v>70.72</v>
      </c>
      <c r="P52" s="203">
        <v>25.75</v>
      </c>
      <c r="Q52" s="203">
        <v>9.25</v>
      </c>
      <c r="R52" s="203">
        <v>17.97</v>
      </c>
      <c r="S52" s="203">
        <v>11.19</v>
      </c>
      <c r="T52" s="203">
        <v>0</v>
      </c>
      <c r="U52" s="203">
        <v>39.61</v>
      </c>
      <c r="V52" s="203">
        <v>8.5399999999999991</v>
      </c>
      <c r="W52" s="203">
        <v>19.670000000000002</v>
      </c>
      <c r="X52" s="203">
        <v>62.52</v>
      </c>
      <c r="Y52" s="203">
        <v>0</v>
      </c>
      <c r="Z52" s="203">
        <v>83.69</v>
      </c>
      <c r="AA52" s="203">
        <v>14.48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101.95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137.57</v>
      </c>
      <c r="L53" s="203">
        <v>67.55</v>
      </c>
      <c r="M53" s="203">
        <v>48.5</v>
      </c>
      <c r="N53" s="203">
        <v>50.06</v>
      </c>
      <c r="O53" s="203">
        <v>70.72</v>
      </c>
      <c r="P53" s="203">
        <v>25.75</v>
      </c>
      <c r="Q53" s="203">
        <v>9.25</v>
      </c>
      <c r="R53" s="203">
        <v>17.97</v>
      </c>
      <c r="S53" s="203">
        <v>11.19</v>
      </c>
      <c r="T53" s="203">
        <v>0</v>
      </c>
      <c r="U53" s="203">
        <v>39.61</v>
      </c>
      <c r="V53" s="203">
        <v>8.5399999999999991</v>
      </c>
      <c r="W53" s="203">
        <v>19.670000000000002</v>
      </c>
      <c r="X53" s="203">
        <v>62.52</v>
      </c>
      <c r="Y53" s="203">
        <v>0</v>
      </c>
      <c r="Z53" s="203">
        <v>83.69</v>
      </c>
      <c r="AA53" s="203">
        <v>14.48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128.37</v>
      </c>
      <c r="L54" s="203">
        <v>67.55</v>
      </c>
      <c r="M54" s="203">
        <v>48.5</v>
      </c>
      <c r="N54" s="203">
        <v>50.06</v>
      </c>
      <c r="O54" s="203">
        <v>70.72</v>
      </c>
      <c r="P54" s="203">
        <v>25.75</v>
      </c>
      <c r="Q54" s="203">
        <v>9.25</v>
      </c>
      <c r="R54" s="203">
        <v>17.97</v>
      </c>
      <c r="S54" s="203">
        <v>11.19</v>
      </c>
      <c r="T54" s="203">
        <v>0</v>
      </c>
      <c r="U54" s="203">
        <v>39.61</v>
      </c>
      <c r="V54" s="203">
        <v>8.5399999999999991</v>
      </c>
      <c r="W54" s="203">
        <v>19.670000000000002</v>
      </c>
      <c r="X54" s="203">
        <v>62.52</v>
      </c>
      <c r="Y54" s="203">
        <v>0</v>
      </c>
      <c r="Z54" s="203">
        <v>83.69</v>
      </c>
      <c r="AA54" s="203">
        <v>14.48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124.14</v>
      </c>
      <c r="L55" s="203">
        <v>68.06</v>
      </c>
      <c r="M55" s="203">
        <v>48.5</v>
      </c>
      <c r="N55" s="203">
        <v>50.06</v>
      </c>
      <c r="O55" s="203">
        <v>70.72</v>
      </c>
      <c r="P55" s="203">
        <v>25.88</v>
      </c>
      <c r="Q55" s="203">
        <v>9.25</v>
      </c>
      <c r="R55" s="203">
        <v>17.97</v>
      </c>
      <c r="S55" s="203">
        <v>11.19</v>
      </c>
      <c r="T55" s="203">
        <v>0</v>
      </c>
      <c r="U55" s="203">
        <v>39.61</v>
      </c>
      <c r="V55" s="203">
        <v>8.5399999999999991</v>
      </c>
      <c r="W55" s="203">
        <v>19.670000000000002</v>
      </c>
      <c r="X55" s="203">
        <v>62.52</v>
      </c>
      <c r="Y55" s="203">
        <v>0</v>
      </c>
      <c r="Z55" s="203">
        <v>83.69</v>
      </c>
      <c r="AA55" s="203">
        <v>14.48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116.09</v>
      </c>
      <c r="L56" s="203">
        <v>68.06</v>
      </c>
      <c r="M56" s="203">
        <v>48.5</v>
      </c>
      <c r="N56" s="203">
        <v>50.06</v>
      </c>
      <c r="O56" s="203">
        <v>70.72</v>
      </c>
      <c r="P56" s="203">
        <v>25.88</v>
      </c>
      <c r="Q56" s="203">
        <v>9.25</v>
      </c>
      <c r="R56" s="203">
        <v>17.97</v>
      </c>
      <c r="S56" s="203">
        <v>11.19</v>
      </c>
      <c r="T56" s="203">
        <v>0</v>
      </c>
      <c r="U56" s="203">
        <v>39.61</v>
      </c>
      <c r="V56" s="203">
        <v>8.5399999999999991</v>
      </c>
      <c r="W56" s="203">
        <v>19.670000000000002</v>
      </c>
      <c r="X56" s="203">
        <v>62.52</v>
      </c>
      <c r="Y56" s="203">
        <v>0</v>
      </c>
      <c r="Z56" s="203">
        <v>83.69</v>
      </c>
      <c r="AA56" s="203">
        <v>14.48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103.86</v>
      </c>
      <c r="L57" s="203">
        <v>67.55</v>
      </c>
      <c r="M57" s="203">
        <v>42.81</v>
      </c>
      <c r="N57" s="203">
        <v>50.06</v>
      </c>
      <c r="O57" s="203">
        <v>70.72</v>
      </c>
      <c r="P57" s="203">
        <v>25.88</v>
      </c>
      <c r="Q57" s="203">
        <v>9.25</v>
      </c>
      <c r="R57" s="203">
        <v>17.97</v>
      </c>
      <c r="S57" s="203">
        <v>11.19</v>
      </c>
      <c r="T57" s="203">
        <v>0</v>
      </c>
      <c r="U57" s="203">
        <v>39.61</v>
      </c>
      <c r="V57" s="203">
        <v>8.5399999999999991</v>
      </c>
      <c r="W57" s="203">
        <v>19.670000000000002</v>
      </c>
      <c r="X57" s="203">
        <v>62.52</v>
      </c>
      <c r="Y57" s="203">
        <v>0</v>
      </c>
      <c r="Z57" s="203">
        <v>83.69</v>
      </c>
      <c r="AA57" s="203">
        <v>14.48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112.05</v>
      </c>
      <c r="L58" s="203">
        <v>67.55</v>
      </c>
      <c r="M58" s="203">
        <v>42.81</v>
      </c>
      <c r="N58" s="203">
        <v>50.06</v>
      </c>
      <c r="O58" s="203">
        <v>70.72</v>
      </c>
      <c r="P58" s="203">
        <v>25.88</v>
      </c>
      <c r="Q58" s="203">
        <v>9.25</v>
      </c>
      <c r="R58" s="203">
        <v>17.97</v>
      </c>
      <c r="S58" s="203">
        <v>11.19</v>
      </c>
      <c r="T58" s="203">
        <v>0</v>
      </c>
      <c r="U58" s="203">
        <v>39.61</v>
      </c>
      <c r="V58" s="203">
        <v>8.5399999999999991</v>
      </c>
      <c r="W58" s="203">
        <v>19.670000000000002</v>
      </c>
      <c r="X58" s="203">
        <v>62.52</v>
      </c>
      <c r="Y58" s="203">
        <v>0</v>
      </c>
      <c r="Z58" s="203">
        <v>83.69</v>
      </c>
      <c r="AA58" s="203">
        <v>14.48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116.39</v>
      </c>
      <c r="L59" s="203">
        <v>67.55</v>
      </c>
      <c r="M59" s="203">
        <v>42.81</v>
      </c>
      <c r="N59" s="203">
        <v>50.06</v>
      </c>
      <c r="O59" s="203">
        <v>70.72</v>
      </c>
      <c r="P59" s="203">
        <v>25.88</v>
      </c>
      <c r="Q59" s="203">
        <v>9.25</v>
      </c>
      <c r="R59" s="203">
        <v>17.97</v>
      </c>
      <c r="S59" s="203">
        <v>11.19</v>
      </c>
      <c r="T59" s="203">
        <v>0</v>
      </c>
      <c r="U59" s="203">
        <v>39.61</v>
      </c>
      <c r="V59" s="203">
        <v>8.5399999999999991</v>
      </c>
      <c r="W59" s="203">
        <v>19.670000000000002</v>
      </c>
      <c r="X59" s="203">
        <v>62.52</v>
      </c>
      <c r="Y59" s="203">
        <v>0</v>
      </c>
      <c r="Z59" s="203">
        <v>83.69</v>
      </c>
      <c r="AA59" s="203">
        <v>14.48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47.11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116.17</v>
      </c>
      <c r="L60" s="203">
        <v>67.55</v>
      </c>
      <c r="M60" s="203">
        <v>42.81</v>
      </c>
      <c r="N60" s="203">
        <v>50.06</v>
      </c>
      <c r="O60" s="203">
        <v>70.72</v>
      </c>
      <c r="P60" s="203">
        <v>25.88</v>
      </c>
      <c r="Q60" s="203">
        <v>9.25</v>
      </c>
      <c r="R60" s="203">
        <v>17.97</v>
      </c>
      <c r="S60" s="203">
        <v>11.19</v>
      </c>
      <c r="T60" s="203">
        <v>0</v>
      </c>
      <c r="U60" s="203">
        <v>39.61</v>
      </c>
      <c r="V60" s="203">
        <v>8.5399999999999991</v>
      </c>
      <c r="W60" s="203">
        <v>19.670000000000002</v>
      </c>
      <c r="X60" s="203">
        <v>62.52</v>
      </c>
      <c r="Y60" s="203">
        <v>0</v>
      </c>
      <c r="Z60" s="203">
        <v>83.69</v>
      </c>
      <c r="AA60" s="203">
        <v>14.48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47.11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155.16</v>
      </c>
      <c r="L61" s="203">
        <v>67.55</v>
      </c>
      <c r="M61" s="203">
        <v>42.81</v>
      </c>
      <c r="N61" s="203">
        <v>50.06</v>
      </c>
      <c r="O61" s="203">
        <v>70.72</v>
      </c>
      <c r="P61" s="203">
        <v>25.88</v>
      </c>
      <c r="Q61" s="203">
        <v>9.25</v>
      </c>
      <c r="R61" s="203">
        <v>17.97</v>
      </c>
      <c r="S61" s="203">
        <v>11.19</v>
      </c>
      <c r="T61" s="203">
        <v>0</v>
      </c>
      <c r="U61" s="203">
        <v>39.61</v>
      </c>
      <c r="V61" s="203">
        <v>8.5399999999999991</v>
      </c>
      <c r="W61" s="203">
        <v>19.670000000000002</v>
      </c>
      <c r="X61" s="203">
        <v>62.52</v>
      </c>
      <c r="Y61" s="203">
        <v>0</v>
      </c>
      <c r="Z61" s="203">
        <v>83.69</v>
      </c>
      <c r="AA61" s="203">
        <v>14.48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155.16</v>
      </c>
      <c r="L62" s="203">
        <v>122.53</v>
      </c>
      <c r="M62" s="203">
        <v>42.81</v>
      </c>
      <c r="N62" s="203">
        <v>50.06</v>
      </c>
      <c r="O62" s="203">
        <v>70.72</v>
      </c>
      <c r="P62" s="203">
        <v>25.88</v>
      </c>
      <c r="Q62" s="203">
        <v>9.25</v>
      </c>
      <c r="R62" s="203">
        <v>17.97</v>
      </c>
      <c r="S62" s="203">
        <v>11.19</v>
      </c>
      <c r="T62" s="203">
        <v>0</v>
      </c>
      <c r="U62" s="203">
        <v>39.61</v>
      </c>
      <c r="V62" s="203">
        <v>8.5399999999999991</v>
      </c>
      <c r="W62" s="203">
        <v>19.670000000000002</v>
      </c>
      <c r="X62" s="203">
        <v>62.52</v>
      </c>
      <c r="Y62" s="203">
        <v>0</v>
      </c>
      <c r="Z62" s="203">
        <v>83.69</v>
      </c>
      <c r="AA62" s="203">
        <v>38.229999999999997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110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122.53</v>
      </c>
      <c r="M63" s="203">
        <v>42.81</v>
      </c>
      <c r="N63" s="203">
        <v>50.06</v>
      </c>
      <c r="O63" s="203">
        <v>70.72</v>
      </c>
      <c r="P63" s="203">
        <v>25.88</v>
      </c>
      <c r="Q63" s="203">
        <v>9.25</v>
      </c>
      <c r="R63" s="203">
        <v>17.97</v>
      </c>
      <c r="S63" s="203">
        <v>11.19</v>
      </c>
      <c r="T63" s="203">
        <v>0</v>
      </c>
      <c r="U63" s="203">
        <v>39.61</v>
      </c>
      <c r="V63" s="203">
        <v>8.5399999999999991</v>
      </c>
      <c r="W63" s="203">
        <v>19.670000000000002</v>
      </c>
      <c r="X63" s="203">
        <v>62.52</v>
      </c>
      <c r="Y63" s="203">
        <v>0</v>
      </c>
      <c r="Z63" s="203">
        <v>83.69</v>
      </c>
      <c r="AA63" s="203">
        <v>38.229999999999997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110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122.53</v>
      </c>
      <c r="M64" s="203">
        <v>42.81</v>
      </c>
      <c r="N64" s="203">
        <v>50.06</v>
      </c>
      <c r="O64" s="203">
        <v>70.72</v>
      </c>
      <c r="P64" s="203">
        <v>25.88</v>
      </c>
      <c r="Q64" s="203">
        <v>9.25</v>
      </c>
      <c r="R64" s="203">
        <v>17.97</v>
      </c>
      <c r="S64" s="203">
        <v>11.19</v>
      </c>
      <c r="T64" s="203">
        <v>0</v>
      </c>
      <c r="U64" s="203">
        <v>39.61</v>
      </c>
      <c r="V64" s="203">
        <v>8.5399999999999991</v>
      </c>
      <c r="W64" s="203">
        <v>19.670000000000002</v>
      </c>
      <c r="X64" s="203">
        <v>62.52</v>
      </c>
      <c r="Y64" s="203">
        <v>0</v>
      </c>
      <c r="Z64" s="203">
        <v>83.69</v>
      </c>
      <c r="AA64" s="203">
        <v>38.229999999999997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110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122.53</v>
      </c>
      <c r="M65" s="203">
        <v>42.81</v>
      </c>
      <c r="N65" s="203">
        <v>50.06</v>
      </c>
      <c r="O65" s="203">
        <v>70.72</v>
      </c>
      <c r="P65" s="203">
        <v>25.88</v>
      </c>
      <c r="Q65" s="203">
        <v>9.25</v>
      </c>
      <c r="R65" s="203">
        <v>17.97</v>
      </c>
      <c r="S65" s="203">
        <v>11.19</v>
      </c>
      <c r="T65" s="203">
        <v>0</v>
      </c>
      <c r="U65" s="203">
        <v>39.61</v>
      </c>
      <c r="V65" s="203">
        <v>8.5399999999999991</v>
      </c>
      <c r="W65" s="203">
        <v>19.670000000000002</v>
      </c>
      <c r="X65" s="203">
        <v>62.52</v>
      </c>
      <c r="Y65" s="203">
        <v>0</v>
      </c>
      <c r="Z65" s="203">
        <v>83.69</v>
      </c>
      <c r="AA65" s="203">
        <v>38.229999999999997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110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122.53</v>
      </c>
      <c r="M66" s="203">
        <v>42.81</v>
      </c>
      <c r="N66" s="203">
        <v>50.06</v>
      </c>
      <c r="O66" s="203">
        <v>70.72</v>
      </c>
      <c r="P66" s="203">
        <v>25.88</v>
      </c>
      <c r="Q66" s="203">
        <v>9.25</v>
      </c>
      <c r="R66" s="203">
        <v>17.97</v>
      </c>
      <c r="S66" s="203">
        <v>11.19</v>
      </c>
      <c r="T66" s="203">
        <v>0</v>
      </c>
      <c r="U66" s="203">
        <v>39.61</v>
      </c>
      <c r="V66" s="203">
        <v>8.5399999999999991</v>
      </c>
      <c r="W66" s="203">
        <v>19.670000000000002</v>
      </c>
      <c r="X66" s="203">
        <v>62.52</v>
      </c>
      <c r="Y66" s="203">
        <v>0</v>
      </c>
      <c r="Z66" s="203">
        <v>83.69</v>
      </c>
      <c r="AA66" s="203">
        <v>38.229999999999997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110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122.53</v>
      </c>
      <c r="M67" s="203">
        <v>42.81</v>
      </c>
      <c r="N67" s="203">
        <v>50.06</v>
      </c>
      <c r="O67" s="203">
        <v>70.72</v>
      </c>
      <c r="P67" s="203">
        <v>25.88</v>
      </c>
      <c r="Q67" s="203">
        <v>9.25</v>
      </c>
      <c r="R67" s="203">
        <v>17.97</v>
      </c>
      <c r="S67" s="203">
        <v>11.19</v>
      </c>
      <c r="T67" s="203">
        <v>0</v>
      </c>
      <c r="U67" s="203">
        <v>39.61</v>
      </c>
      <c r="V67" s="203">
        <v>8.5399999999999991</v>
      </c>
      <c r="W67" s="203">
        <v>19.670000000000002</v>
      </c>
      <c r="X67" s="203">
        <v>62.52</v>
      </c>
      <c r="Y67" s="203">
        <v>0</v>
      </c>
      <c r="Z67" s="203">
        <v>83.69</v>
      </c>
      <c r="AA67" s="203">
        <v>38.229999999999997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110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122.53</v>
      </c>
      <c r="M68" s="203">
        <v>42.81</v>
      </c>
      <c r="N68" s="203">
        <v>50.06</v>
      </c>
      <c r="O68" s="203">
        <v>70.72</v>
      </c>
      <c r="P68" s="203">
        <v>25.88</v>
      </c>
      <c r="Q68" s="203">
        <v>9.25</v>
      </c>
      <c r="R68" s="203">
        <v>17.97</v>
      </c>
      <c r="S68" s="203">
        <v>11.19</v>
      </c>
      <c r="T68" s="203">
        <v>0</v>
      </c>
      <c r="U68" s="203">
        <v>39.61</v>
      </c>
      <c r="V68" s="203">
        <v>8.5399999999999991</v>
      </c>
      <c r="W68" s="203">
        <v>19.670000000000002</v>
      </c>
      <c r="X68" s="203">
        <v>62.52</v>
      </c>
      <c r="Y68" s="203">
        <v>0</v>
      </c>
      <c r="Z68" s="203">
        <v>83.69</v>
      </c>
      <c r="AA68" s="203">
        <v>38.229999999999997</v>
      </c>
      <c r="AB68" s="203">
        <v>0</v>
      </c>
      <c r="AC68" s="203">
        <v>3.62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110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122.53</v>
      </c>
      <c r="M69" s="203">
        <v>42.81</v>
      </c>
      <c r="N69" s="203">
        <v>50.06</v>
      </c>
      <c r="O69" s="203">
        <v>70.72</v>
      </c>
      <c r="P69" s="203">
        <v>25.88</v>
      </c>
      <c r="Q69" s="203">
        <v>9.25</v>
      </c>
      <c r="R69" s="203">
        <v>17.97</v>
      </c>
      <c r="S69" s="203">
        <v>11.19</v>
      </c>
      <c r="T69" s="203">
        <v>0</v>
      </c>
      <c r="U69" s="203">
        <v>39.61</v>
      </c>
      <c r="V69" s="203">
        <v>8.5399999999999991</v>
      </c>
      <c r="W69" s="203">
        <v>19.670000000000002</v>
      </c>
      <c r="X69" s="203">
        <v>62.52</v>
      </c>
      <c r="Y69" s="203">
        <v>0</v>
      </c>
      <c r="Z69" s="203">
        <v>83.69</v>
      </c>
      <c r="AA69" s="203">
        <v>38.229999999999997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110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122.53</v>
      </c>
      <c r="M70" s="203">
        <v>42.81</v>
      </c>
      <c r="N70" s="203">
        <v>50.06</v>
      </c>
      <c r="O70" s="203">
        <v>70.72</v>
      </c>
      <c r="P70" s="203">
        <v>25.88</v>
      </c>
      <c r="Q70" s="203">
        <v>9.25</v>
      </c>
      <c r="R70" s="203">
        <v>17.97</v>
      </c>
      <c r="S70" s="203">
        <v>11.19</v>
      </c>
      <c r="T70" s="203">
        <v>0</v>
      </c>
      <c r="U70" s="203">
        <v>39.61</v>
      </c>
      <c r="V70" s="203">
        <v>8.5399999999999991</v>
      </c>
      <c r="W70" s="203">
        <v>19.670000000000002</v>
      </c>
      <c r="X70" s="203">
        <v>62.52</v>
      </c>
      <c r="Y70" s="203">
        <v>0</v>
      </c>
      <c r="Z70" s="203">
        <v>83.69</v>
      </c>
      <c r="AA70" s="203">
        <v>38.229999999999997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110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122.53</v>
      </c>
      <c r="M71" s="203">
        <v>42.81</v>
      </c>
      <c r="N71" s="203">
        <v>50.06</v>
      </c>
      <c r="O71" s="203">
        <v>70.72</v>
      </c>
      <c r="P71" s="203">
        <v>26.46</v>
      </c>
      <c r="Q71" s="203">
        <v>9.25</v>
      </c>
      <c r="R71" s="203">
        <v>17.97</v>
      </c>
      <c r="S71" s="203">
        <v>11.19</v>
      </c>
      <c r="T71" s="203">
        <v>0</v>
      </c>
      <c r="U71" s="203">
        <v>39.61</v>
      </c>
      <c r="V71" s="203">
        <v>8.5399999999999991</v>
      </c>
      <c r="W71" s="203">
        <v>19.670000000000002</v>
      </c>
      <c r="X71" s="203">
        <v>62.52</v>
      </c>
      <c r="Y71" s="203">
        <v>0</v>
      </c>
      <c r="Z71" s="203">
        <v>83.69</v>
      </c>
      <c r="AA71" s="203">
        <v>38.229999999999997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110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122.53</v>
      </c>
      <c r="M72" s="203">
        <v>42.81</v>
      </c>
      <c r="N72" s="203">
        <v>50.06</v>
      </c>
      <c r="O72" s="203">
        <v>70.72</v>
      </c>
      <c r="P72" s="203">
        <v>26.46</v>
      </c>
      <c r="Q72" s="203">
        <v>9.25</v>
      </c>
      <c r="R72" s="203">
        <v>17.97</v>
      </c>
      <c r="S72" s="203">
        <v>11.19</v>
      </c>
      <c r="T72" s="203">
        <v>0</v>
      </c>
      <c r="U72" s="203">
        <v>39.61</v>
      </c>
      <c r="V72" s="203">
        <v>8.5399999999999991</v>
      </c>
      <c r="W72" s="203">
        <v>19.670000000000002</v>
      </c>
      <c r="X72" s="203">
        <v>62.52</v>
      </c>
      <c r="Y72" s="203">
        <v>0</v>
      </c>
      <c r="Z72" s="203">
        <v>83.69</v>
      </c>
      <c r="AA72" s="203">
        <v>38.229999999999997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110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34.22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122.53</v>
      </c>
      <c r="M73" s="203">
        <v>34.79</v>
      </c>
      <c r="N73" s="203">
        <v>50.06</v>
      </c>
      <c r="O73" s="203">
        <v>70.72</v>
      </c>
      <c r="P73" s="203">
        <v>26.46</v>
      </c>
      <c r="Q73" s="203">
        <v>9.25</v>
      </c>
      <c r="R73" s="203">
        <v>17.97</v>
      </c>
      <c r="S73" s="203">
        <v>11.19</v>
      </c>
      <c r="T73" s="203">
        <v>0</v>
      </c>
      <c r="U73" s="203">
        <v>39.61</v>
      </c>
      <c r="V73" s="203">
        <v>8.5399999999999991</v>
      </c>
      <c r="W73" s="203">
        <v>19.670000000000002</v>
      </c>
      <c r="X73" s="203">
        <v>62.52</v>
      </c>
      <c r="Y73" s="203">
        <v>0</v>
      </c>
      <c r="Z73" s="203">
        <v>83.69</v>
      </c>
      <c r="AA73" s="203">
        <v>38.229999999999997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101.62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20.82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122.53</v>
      </c>
      <c r="M74" s="203">
        <v>34.79</v>
      </c>
      <c r="N74" s="203">
        <v>50.06</v>
      </c>
      <c r="O74" s="203">
        <v>70.72</v>
      </c>
      <c r="P74" s="203">
        <v>26.46</v>
      </c>
      <c r="Q74" s="203">
        <v>9.25</v>
      </c>
      <c r="R74" s="203">
        <v>17.97</v>
      </c>
      <c r="S74" s="203">
        <v>11.19</v>
      </c>
      <c r="T74" s="203">
        <v>0</v>
      </c>
      <c r="U74" s="203">
        <v>39.61</v>
      </c>
      <c r="V74" s="203">
        <v>8.5399999999999991</v>
      </c>
      <c r="W74" s="203">
        <v>19.670000000000002</v>
      </c>
      <c r="X74" s="203">
        <v>62.52</v>
      </c>
      <c r="Y74" s="203">
        <v>0</v>
      </c>
      <c r="Z74" s="203">
        <v>83.69</v>
      </c>
      <c r="AA74" s="203">
        <v>38.229999999999997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102.29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10.01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122.53</v>
      </c>
      <c r="M75" s="203">
        <v>34.79</v>
      </c>
      <c r="N75" s="203">
        <v>50.06</v>
      </c>
      <c r="O75" s="203">
        <v>70.72</v>
      </c>
      <c r="P75" s="203">
        <v>26.57</v>
      </c>
      <c r="Q75" s="203">
        <v>9.25</v>
      </c>
      <c r="R75" s="203">
        <v>17.97</v>
      </c>
      <c r="S75" s="203">
        <v>11.19</v>
      </c>
      <c r="T75" s="203">
        <v>0</v>
      </c>
      <c r="U75" s="203">
        <v>39.61</v>
      </c>
      <c r="V75" s="203">
        <v>8.5399999999999991</v>
      </c>
      <c r="W75" s="203">
        <v>19.670000000000002</v>
      </c>
      <c r="X75" s="203">
        <v>62.52</v>
      </c>
      <c r="Y75" s="203">
        <v>0</v>
      </c>
      <c r="Z75" s="203">
        <v>83.69</v>
      </c>
      <c r="AA75" s="203">
        <v>38.229999999999997</v>
      </c>
      <c r="AB75" s="203">
        <v>0</v>
      </c>
      <c r="AC75" s="203">
        <v>3.37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102.29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122.53</v>
      </c>
      <c r="M76" s="203">
        <v>34.79</v>
      </c>
      <c r="N76" s="203">
        <v>50.06</v>
      </c>
      <c r="O76" s="203">
        <v>70.72</v>
      </c>
      <c r="P76" s="203">
        <v>26.57</v>
      </c>
      <c r="Q76" s="203">
        <v>9.25</v>
      </c>
      <c r="R76" s="203">
        <v>17.97</v>
      </c>
      <c r="S76" s="203">
        <v>11.19</v>
      </c>
      <c r="T76" s="203">
        <v>0</v>
      </c>
      <c r="U76" s="203">
        <v>39.61</v>
      </c>
      <c r="V76" s="203">
        <v>8.5399999999999991</v>
      </c>
      <c r="W76" s="203">
        <v>19.670000000000002</v>
      </c>
      <c r="X76" s="203">
        <v>62.52</v>
      </c>
      <c r="Y76" s="203">
        <v>0</v>
      </c>
      <c r="Z76" s="203">
        <v>83.69</v>
      </c>
      <c r="AA76" s="203">
        <v>38.229999999999997</v>
      </c>
      <c r="AB76" s="203">
        <v>0</v>
      </c>
      <c r="AC76" s="203">
        <v>3.37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102.29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122.53</v>
      </c>
      <c r="M77" s="203">
        <v>36.799999999999997</v>
      </c>
      <c r="N77" s="203">
        <v>50.06</v>
      </c>
      <c r="O77" s="203">
        <v>70.72</v>
      </c>
      <c r="P77" s="203">
        <v>26.57</v>
      </c>
      <c r="Q77" s="203">
        <v>9.25</v>
      </c>
      <c r="R77" s="203">
        <v>17.97</v>
      </c>
      <c r="S77" s="203">
        <v>11.19</v>
      </c>
      <c r="T77" s="203">
        <v>0</v>
      </c>
      <c r="U77" s="203">
        <v>39.61</v>
      </c>
      <c r="V77" s="203">
        <v>8.5399999999999991</v>
      </c>
      <c r="W77" s="203">
        <v>19.670000000000002</v>
      </c>
      <c r="X77" s="203">
        <v>62.52</v>
      </c>
      <c r="Y77" s="203">
        <v>0</v>
      </c>
      <c r="Z77" s="203">
        <v>83.69</v>
      </c>
      <c r="AA77" s="203">
        <v>38.229999999999997</v>
      </c>
      <c r="AB77" s="203">
        <v>0</v>
      </c>
      <c r="AC77" s="203">
        <v>3.37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102.29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122.53</v>
      </c>
      <c r="M78" s="203">
        <v>36.799999999999997</v>
      </c>
      <c r="N78" s="203">
        <v>50.06</v>
      </c>
      <c r="O78" s="203">
        <v>70.72</v>
      </c>
      <c r="P78" s="203">
        <v>26.57</v>
      </c>
      <c r="Q78" s="203">
        <v>9.25</v>
      </c>
      <c r="R78" s="203">
        <v>17.97</v>
      </c>
      <c r="S78" s="203">
        <v>11.19</v>
      </c>
      <c r="T78" s="203">
        <v>0</v>
      </c>
      <c r="U78" s="203">
        <v>39.61</v>
      </c>
      <c r="V78" s="203">
        <v>8.5399999999999991</v>
      </c>
      <c r="W78" s="203">
        <v>19.670000000000002</v>
      </c>
      <c r="X78" s="203">
        <v>62.52</v>
      </c>
      <c r="Y78" s="203">
        <v>0</v>
      </c>
      <c r="Z78" s="203">
        <v>83.69</v>
      </c>
      <c r="AA78" s="203">
        <v>38.229999999999997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103.29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122.53</v>
      </c>
      <c r="M79" s="203">
        <v>40.81</v>
      </c>
      <c r="N79" s="203">
        <v>50.06</v>
      </c>
      <c r="O79" s="203">
        <v>70.72</v>
      </c>
      <c r="P79" s="203">
        <v>26.57</v>
      </c>
      <c r="Q79" s="203">
        <v>9.25</v>
      </c>
      <c r="R79" s="203">
        <v>17.97</v>
      </c>
      <c r="S79" s="203">
        <v>11.19</v>
      </c>
      <c r="T79" s="203">
        <v>0</v>
      </c>
      <c r="U79" s="203">
        <v>39.61</v>
      </c>
      <c r="V79" s="203">
        <v>8.5399999999999991</v>
      </c>
      <c r="W79" s="203">
        <v>19.670000000000002</v>
      </c>
      <c r="X79" s="203">
        <v>62.52</v>
      </c>
      <c r="Y79" s="203">
        <v>0</v>
      </c>
      <c r="Z79" s="203">
        <v>83.69</v>
      </c>
      <c r="AA79" s="203">
        <v>38.229999999999997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103.29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122.53</v>
      </c>
      <c r="M80" s="203">
        <v>40.81</v>
      </c>
      <c r="N80" s="203">
        <v>50.06</v>
      </c>
      <c r="O80" s="203">
        <v>70.72</v>
      </c>
      <c r="P80" s="203">
        <v>26.57</v>
      </c>
      <c r="Q80" s="203">
        <v>9.25</v>
      </c>
      <c r="R80" s="203">
        <v>17.97</v>
      </c>
      <c r="S80" s="203">
        <v>11.19</v>
      </c>
      <c r="T80" s="203">
        <v>0</v>
      </c>
      <c r="U80" s="203">
        <v>39.61</v>
      </c>
      <c r="V80" s="203">
        <v>8.5399999999999991</v>
      </c>
      <c r="W80" s="203">
        <v>19.670000000000002</v>
      </c>
      <c r="X80" s="203">
        <v>62.52</v>
      </c>
      <c r="Y80" s="203">
        <v>0</v>
      </c>
      <c r="Z80" s="203">
        <v>83.69</v>
      </c>
      <c r="AA80" s="203">
        <v>38.229999999999997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103.29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122.53</v>
      </c>
      <c r="M81" s="203">
        <v>45.49</v>
      </c>
      <c r="N81" s="203">
        <v>50.06</v>
      </c>
      <c r="O81" s="203">
        <v>70.72</v>
      </c>
      <c r="P81" s="203">
        <v>26.57</v>
      </c>
      <c r="Q81" s="203">
        <v>9.25</v>
      </c>
      <c r="R81" s="203">
        <v>17.97</v>
      </c>
      <c r="S81" s="203">
        <v>11.19</v>
      </c>
      <c r="T81" s="203">
        <v>0</v>
      </c>
      <c r="U81" s="203">
        <v>39.61</v>
      </c>
      <c r="V81" s="203">
        <v>8.5399999999999991</v>
      </c>
      <c r="W81" s="203">
        <v>19.670000000000002</v>
      </c>
      <c r="X81" s="203">
        <v>62.52</v>
      </c>
      <c r="Y81" s="203">
        <v>0</v>
      </c>
      <c r="Z81" s="203">
        <v>83.69</v>
      </c>
      <c r="AA81" s="203">
        <v>38.229999999999997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103.29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122.53</v>
      </c>
      <c r="M82" s="203">
        <v>45.49</v>
      </c>
      <c r="N82" s="203">
        <v>50.06</v>
      </c>
      <c r="O82" s="203">
        <v>70.72</v>
      </c>
      <c r="P82" s="203">
        <v>26.57</v>
      </c>
      <c r="Q82" s="203">
        <v>9.25</v>
      </c>
      <c r="R82" s="203">
        <v>17.97</v>
      </c>
      <c r="S82" s="203">
        <v>11.19</v>
      </c>
      <c r="T82" s="203">
        <v>0</v>
      </c>
      <c r="U82" s="203">
        <v>39.61</v>
      </c>
      <c r="V82" s="203">
        <v>8.5399999999999991</v>
      </c>
      <c r="W82" s="203">
        <v>19.670000000000002</v>
      </c>
      <c r="X82" s="203">
        <v>62.52</v>
      </c>
      <c r="Y82" s="203">
        <v>0</v>
      </c>
      <c r="Z82" s="203">
        <v>83.69</v>
      </c>
      <c r="AA82" s="203">
        <v>38.229999999999997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103.29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122.53</v>
      </c>
      <c r="M83" s="203">
        <v>45.49</v>
      </c>
      <c r="N83" s="203">
        <v>50.06</v>
      </c>
      <c r="O83" s="203">
        <v>70.72</v>
      </c>
      <c r="P83" s="203">
        <v>26.57</v>
      </c>
      <c r="Q83" s="203">
        <v>9.25</v>
      </c>
      <c r="R83" s="203">
        <v>17.97</v>
      </c>
      <c r="S83" s="203">
        <v>11.19</v>
      </c>
      <c r="T83" s="203">
        <v>0</v>
      </c>
      <c r="U83" s="203">
        <v>39.61</v>
      </c>
      <c r="V83" s="203">
        <v>8.5399999999999991</v>
      </c>
      <c r="W83" s="203">
        <v>19.670000000000002</v>
      </c>
      <c r="X83" s="203">
        <v>62.52</v>
      </c>
      <c r="Y83" s="203">
        <v>0</v>
      </c>
      <c r="Z83" s="203">
        <v>83.69</v>
      </c>
      <c r="AA83" s="203">
        <v>38.229999999999997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103.96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122.53</v>
      </c>
      <c r="M84" s="203">
        <v>45.49</v>
      </c>
      <c r="N84" s="203">
        <v>50.06</v>
      </c>
      <c r="O84" s="203">
        <v>70.72</v>
      </c>
      <c r="P84" s="203">
        <v>26.57</v>
      </c>
      <c r="Q84" s="203">
        <v>9.25</v>
      </c>
      <c r="R84" s="203">
        <v>17.97</v>
      </c>
      <c r="S84" s="203">
        <v>11.19</v>
      </c>
      <c r="T84" s="203">
        <v>0</v>
      </c>
      <c r="U84" s="203">
        <v>39.61</v>
      </c>
      <c r="V84" s="203">
        <v>8.5399999999999991</v>
      </c>
      <c r="W84" s="203">
        <v>19.670000000000002</v>
      </c>
      <c r="X84" s="203">
        <v>62.52</v>
      </c>
      <c r="Y84" s="203">
        <v>0</v>
      </c>
      <c r="Z84" s="203">
        <v>83.69</v>
      </c>
      <c r="AA84" s="203">
        <v>38.229999999999997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103.96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122.53</v>
      </c>
      <c r="M85" s="203">
        <v>45.49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17.97</v>
      </c>
      <c r="S85" s="203">
        <v>11.19</v>
      </c>
      <c r="T85" s="203">
        <v>0</v>
      </c>
      <c r="U85" s="203">
        <v>39.61</v>
      </c>
      <c r="V85" s="203">
        <v>8.5399999999999991</v>
      </c>
      <c r="W85" s="203">
        <v>19.670000000000002</v>
      </c>
      <c r="X85" s="203">
        <v>62.52</v>
      </c>
      <c r="Y85" s="203">
        <v>0</v>
      </c>
      <c r="Z85" s="203">
        <v>83.69</v>
      </c>
      <c r="AA85" s="203">
        <v>38.229999999999997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103.96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122.53</v>
      </c>
      <c r="M86" s="203">
        <v>45.49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17.97</v>
      </c>
      <c r="S86" s="203">
        <v>11.19</v>
      </c>
      <c r="T86" s="203">
        <v>0</v>
      </c>
      <c r="U86" s="203">
        <v>39.61</v>
      </c>
      <c r="V86" s="203">
        <v>8.5399999999999991</v>
      </c>
      <c r="W86" s="203">
        <v>19.670000000000002</v>
      </c>
      <c r="X86" s="203">
        <v>62.52</v>
      </c>
      <c r="Y86" s="203">
        <v>0</v>
      </c>
      <c r="Z86" s="203">
        <v>83.69</v>
      </c>
      <c r="AA86" s="203">
        <v>38.229999999999997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103.96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122.53</v>
      </c>
      <c r="M87" s="203">
        <v>45.49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17.97</v>
      </c>
      <c r="S87" s="203">
        <v>11.19</v>
      </c>
      <c r="T87" s="203">
        <v>0</v>
      </c>
      <c r="U87" s="203">
        <v>39.61</v>
      </c>
      <c r="V87" s="203">
        <v>8.5399999999999991</v>
      </c>
      <c r="W87" s="203">
        <v>19.670000000000002</v>
      </c>
      <c r="X87" s="203">
        <v>62.52</v>
      </c>
      <c r="Y87" s="203">
        <v>0</v>
      </c>
      <c r="Z87" s="203">
        <v>83.69</v>
      </c>
      <c r="AA87" s="203">
        <v>38.229999999999997</v>
      </c>
      <c r="AB87" s="203">
        <v>0</v>
      </c>
      <c r="AC87" s="203">
        <v>13.57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103.96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122.53</v>
      </c>
      <c r="M88" s="203">
        <v>45.49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17.97</v>
      </c>
      <c r="S88" s="203">
        <v>11.19</v>
      </c>
      <c r="T88" s="203">
        <v>0</v>
      </c>
      <c r="U88" s="203">
        <v>39.61</v>
      </c>
      <c r="V88" s="203">
        <v>8.5399999999999991</v>
      </c>
      <c r="W88" s="203">
        <v>19.670000000000002</v>
      </c>
      <c r="X88" s="203">
        <v>62.52</v>
      </c>
      <c r="Y88" s="203">
        <v>0</v>
      </c>
      <c r="Z88" s="203">
        <v>83.69</v>
      </c>
      <c r="AA88" s="203">
        <v>38.229999999999997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103.96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122.53</v>
      </c>
      <c r="M89" s="203">
        <v>45.49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17.97</v>
      </c>
      <c r="S89" s="203">
        <v>11.19</v>
      </c>
      <c r="T89" s="203">
        <v>0</v>
      </c>
      <c r="U89" s="203">
        <v>39.61</v>
      </c>
      <c r="V89" s="203">
        <v>8.5399999999999991</v>
      </c>
      <c r="W89" s="203">
        <v>19.670000000000002</v>
      </c>
      <c r="X89" s="203">
        <v>62.52</v>
      </c>
      <c r="Y89" s="203">
        <v>0</v>
      </c>
      <c r="Z89" s="203">
        <v>94.16</v>
      </c>
      <c r="AA89" s="203">
        <v>38.229999999999997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103.96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122.53</v>
      </c>
      <c r="M90" s="203">
        <v>45.49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17.97</v>
      </c>
      <c r="S90" s="203">
        <v>11.19</v>
      </c>
      <c r="T90" s="203">
        <v>0</v>
      </c>
      <c r="U90" s="203">
        <v>39.61</v>
      </c>
      <c r="V90" s="203">
        <v>8.5399999999999991</v>
      </c>
      <c r="W90" s="203">
        <v>19.670000000000002</v>
      </c>
      <c r="X90" s="203">
        <v>62.52</v>
      </c>
      <c r="Y90" s="203">
        <v>0</v>
      </c>
      <c r="Z90" s="203">
        <v>94.16</v>
      </c>
      <c r="AA90" s="203">
        <v>38.229999999999997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103.96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122.53</v>
      </c>
      <c r="M91" s="203">
        <v>48.16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17.97</v>
      </c>
      <c r="S91" s="203">
        <v>11.19</v>
      </c>
      <c r="T91" s="203">
        <v>0</v>
      </c>
      <c r="U91" s="203">
        <v>39.61</v>
      </c>
      <c r="V91" s="203">
        <v>8.5399999999999991</v>
      </c>
      <c r="W91" s="203">
        <v>19.670000000000002</v>
      </c>
      <c r="X91" s="203">
        <v>62.52</v>
      </c>
      <c r="Y91" s="203">
        <v>0</v>
      </c>
      <c r="Z91" s="203">
        <v>94.16</v>
      </c>
      <c r="AA91" s="203">
        <v>38.229999999999997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103.96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122.53</v>
      </c>
      <c r="M92" s="203">
        <v>48.16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17.97</v>
      </c>
      <c r="S92" s="203">
        <v>11.19</v>
      </c>
      <c r="T92" s="203">
        <v>0</v>
      </c>
      <c r="U92" s="203">
        <v>39.61</v>
      </c>
      <c r="V92" s="203">
        <v>8.5399999999999991</v>
      </c>
      <c r="W92" s="203">
        <v>19.670000000000002</v>
      </c>
      <c r="X92" s="203">
        <v>62.52</v>
      </c>
      <c r="Y92" s="203">
        <v>0</v>
      </c>
      <c r="Z92" s="203">
        <v>94.16</v>
      </c>
      <c r="AA92" s="203">
        <v>38.229999999999997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103.96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122.53</v>
      </c>
      <c r="M93" s="203">
        <v>48.16</v>
      </c>
      <c r="N93" s="203">
        <v>50.06</v>
      </c>
      <c r="O93" s="203">
        <v>70.72</v>
      </c>
      <c r="P93" s="203">
        <v>26.57</v>
      </c>
      <c r="Q93" s="203">
        <v>9.25</v>
      </c>
      <c r="R93" s="203">
        <v>17.97</v>
      </c>
      <c r="S93" s="203">
        <v>11.19</v>
      </c>
      <c r="T93" s="203">
        <v>0</v>
      </c>
      <c r="U93" s="203">
        <v>39.61</v>
      </c>
      <c r="V93" s="203">
        <v>8.5399999999999991</v>
      </c>
      <c r="W93" s="203">
        <v>19.670000000000002</v>
      </c>
      <c r="X93" s="203">
        <v>62.52</v>
      </c>
      <c r="Y93" s="203">
        <v>0</v>
      </c>
      <c r="Z93" s="203">
        <v>94.16</v>
      </c>
      <c r="AA93" s="203">
        <v>38.229999999999997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103.96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122.53</v>
      </c>
      <c r="M94" s="203">
        <v>48.16</v>
      </c>
      <c r="N94" s="203">
        <v>50.06</v>
      </c>
      <c r="O94" s="203">
        <v>70.72</v>
      </c>
      <c r="P94" s="203">
        <v>26.57</v>
      </c>
      <c r="Q94" s="203">
        <v>9.25</v>
      </c>
      <c r="R94" s="203">
        <v>17.97</v>
      </c>
      <c r="S94" s="203">
        <v>11.19</v>
      </c>
      <c r="T94" s="203">
        <v>0</v>
      </c>
      <c r="U94" s="203">
        <v>39.61</v>
      </c>
      <c r="V94" s="203">
        <v>8.5399999999999991</v>
      </c>
      <c r="W94" s="203">
        <v>19.670000000000002</v>
      </c>
      <c r="X94" s="203">
        <v>62.52</v>
      </c>
      <c r="Y94" s="203">
        <v>0</v>
      </c>
      <c r="Z94" s="203">
        <v>94.16</v>
      </c>
      <c r="AA94" s="203">
        <v>38.229999999999997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103.96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122.53</v>
      </c>
      <c r="M95" s="203">
        <v>48.16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17.97</v>
      </c>
      <c r="S95" s="203">
        <v>11.19</v>
      </c>
      <c r="T95" s="203">
        <v>0</v>
      </c>
      <c r="U95" s="203">
        <v>39.61</v>
      </c>
      <c r="V95" s="203">
        <v>8.5399999999999991</v>
      </c>
      <c r="W95" s="203">
        <v>19.670000000000002</v>
      </c>
      <c r="X95" s="203">
        <v>62.52</v>
      </c>
      <c r="Y95" s="203">
        <v>0</v>
      </c>
      <c r="Z95" s="203">
        <v>94.16</v>
      </c>
      <c r="AA95" s="203">
        <v>38.229999999999997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104.63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122.53</v>
      </c>
      <c r="M96" s="203">
        <v>48.16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17.97</v>
      </c>
      <c r="S96" s="203">
        <v>11.19</v>
      </c>
      <c r="T96" s="203">
        <v>0</v>
      </c>
      <c r="U96" s="203">
        <v>39.96</v>
      </c>
      <c r="V96" s="203">
        <v>8.5399999999999991</v>
      </c>
      <c r="W96" s="203">
        <v>19.670000000000002</v>
      </c>
      <c r="X96" s="203">
        <v>62.52</v>
      </c>
      <c r="Y96" s="203">
        <v>0</v>
      </c>
      <c r="Z96" s="203">
        <v>94.16</v>
      </c>
      <c r="AA96" s="203">
        <v>38.229999999999997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104.63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122.53</v>
      </c>
      <c r="M97" s="203">
        <v>48.16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17.97</v>
      </c>
      <c r="S97" s="203">
        <v>11.19</v>
      </c>
      <c r="T97" s="203">
        <v>0</v>
      </c>
      <c r="U97" s="203">
        <v>40.26</v>
      </c>
      <c r="V97" s="203">
        <v>8.5399999999999991</v>
      </c>
      <c r="W97" s="203">
        <v>19.670000000000002</v>
      </c>
      <c r="X97" s="203">
        <v>62.52</v>
      </c>
      <c r="Y97" s="203">
        <v>0</v>
      </c>
      <c r="Z97" s="203">
        <v>94.16</v>
      </c>
      <c r="AA97" s="203">
        <v>38.229999999999997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104.63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122.53</v>
      </c>
      <c r="M98" s="203">
        <v>48.16</v>
      </c>
      <c r="N98" s="203">
        <v>50.06</v>
      </c>
      <c r="O98" s="203">
        <v>70.72</v>
      </c>
      <c r="P98" s="203">
        <v>26.57</v>
      </c>
      <c r="Q98" s="203">
        <v>9.25</v>
      </c>
      <c r="R98" s="203">
        <v>17.97</v>
      </c>
      <c r="S98" s="203">
        <v>11.19</v>
      </c>
      <c r="T98" s="203">
        <v>0</v>
      </c>
      <c r="U98" s="203">
        <v>40.26</v>
      </c>
      <c r="V98" s="203">
        <v>8.5399999999999991</v>
      </c>
      <c r="W98" s="203">
        <v>19.670000000000002</v>
      </c>
      <c r="X98" s="203">
        <v>62.52</v>
      </c>
      <c r="Y98" s="203">
        <v>0</v>
      </c>
      <c r="Z98" s="203">
        <v>94.16</v>
      </c>
      <c r="AA98" s="203">
        <v>38.229999999999997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104.63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3.6521799999999973</v>
      </c>
      <c r="L99">
        <f t="shared" si="0"/>
        <v>2.5701200000000037</v>
      </c>
      <c r="M99">
        <f t="shared" si="0"/>
        <v>0.89870749999999888</v>
      </c>
      <c r="N99">
        <f t="shared" si="0"/>
        <v>1.2014400000000005</v>
      </c>
      <c r="O99">
        <f t="shared" si="0"/>
        <v>1.697280000000001</v>
      </c>
      <c r="P99">
        <f t="shared" si="0"/>
        <v>0.62836500000000106</v>
      </c>
      <c r="Q99">
        <f t="shared" si="0"/>
        <v>0.22204000000000002</v>
      </c>
      <c r="R99">
        <f t="shared" si="0"/>
        <v>0.43128000000000055</v>
      </c>
      <c r="S99">
        <f t="shared" si="0"/>
        <v>0.26851500000000073</v>
      </c>
      <c r="T99">
        <f t="shared" si="0"/>
        <v>0</v>
      </c>
      <c r="U99">
        <f t="shared" si="0"/>
        <v>0.95105250000000086</v>
      </c>
      <c r="V99">
        <f t="shared" si="0"/>
        <v>0.17870999999999992</v>
      </c>
      <c r="W99">
        <f t="shared" si="0"/>
        <v>0.4555275000000007</v>
      </c>
      <c r="X99">
        <f t="shared" si="0"/>
        <v>1.5004800000000031</v>
      </c>
      <c r="Y99">
        <f t="shared" si="0"/>
        <v>0</v>
      </c>
      <c r="Z99">
        <f t="shared" si="0"/>
        <v>2.0347349999999964</v>
      </c>
      <c r="AA99">
        <f t="shared" si="0"/>
        <v>0.80470750000000035</v>
      </c>
      <c r="AB99">
        <f t="shared" si="0"/>
        <v>0</v>
      </c>
      <c r="AC99">
        <f t="shared" si="0"/>
        <v>0.30544249999999973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2.4702974999999956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0.52066500000000004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48.25</v>
      </c>
      <c r="L3" s="203">
        <v>62.97</v>
      </c>
      <c r="M3" s="203">
        <v>0</v>
      </c>
      <c r="N3" s="203">
        <v>28.95</v>
      </c>
      <c r="O3" s="203">
        <v>48.62</v>
      </c>
      <c r="P3" s="203">
        <v>66.62</v>
      </c>
      <c r="Q3" s="203">
        <v>5.35</v>
      </c>
      <c r="R3" s="203">
        <v>10.39</v>
      </c>
      <c r="S3" s="203">
        <v>6.47</v>
      </c>
      <c r="T3" s="203">
        <v>0</v>
      </c>
      <c r="U3" s="203">
        <v>186.48</v>
      </c>
      <c r="V3" s="203">
        <v>3.49</v>
      </c>
      <c r="W3" s="203">
        <v>10.41</v>
      </c>
      <c r="X3" s="203">
        <v>36.159999999999997</v>
      </c>
      <c r="Y3" s="203">
        <v>0</v>
      </c>
      <c r="Z3" s="203">
        <v>48.39</v>
      </c>
      <c r="AA3" s="203">
        <v>22.11</v>
      </c>
      <c r="AB3" s="203">
        <v>0</v>
      </c>
      <c r="AC3" s="203">
        <v>7.78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52.37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48.25</v>
      </c>
      <c r="L4" s="203">
        <v>62.97</v>
      </c>
      <c r="M4" s="203">
        <v>0</v>
      </c>
      <c r="N4" s="203">
        <v>28.95</v>
      </c>
      <c r="O4" s="203">
        <v>48.62</v>
      </c>
      <c r="P4" s="203">
        <v>66.62</v>
      </c>
      <c r="Q4" s="203">
        <v>5.35</v>
      </c>
      <c r="R4" s="203">
        <v>10.39</v>
      </c>
      <c r="S4" s="203">
        <v>6.47</v>
      </c>
      <c r="T4" s="203">
        <v>0</v>
      </c>
      <c r="U4" s="203">
        <v>186.48</v>
      </c>
      <c r="V4" s="203">
        <v>3.49</v>
      </c>
      <c r="W4" s="203">
        <v>10.41</v>
      </c>
      <c r="X4" s="203">
        <v>36.159999999999997</v>
      </c>
      <c r="Y4" s="203">
        <v>0</v>
      </c>
      <c r="Z4" s="203">
        <v>48.39</v>
      </c>
      <c r="AA4" s="203">
        <v>22.11</v>
      </c>
      <c r="AB4" s="203">
        <v>0</v>
      </c>
      <c r="AC4" s="203">
        <v>7.78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52.37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48.25</v>
      </c>
      <c r="L5" s="203">
        <v>62.97</v>
      </c>
      <c r="M5" s="203">
        <v>0</v>
      </c>
      <c r="N5" s="203">
        <v>28.95</v>
      </c>
      <c r="O5" s="203">
        <v>48.62</v>
      </c>
      <c r="P5" s="203">
        <v>66.62</v>
      </c>
      <c r="Q5" s="203">
        <v>5.35</v>
      </c>
      <c r="R5" s="203">
        <v>10.39</v>
      </c>
      <c r="S5" s="203">
        <v>6.47</v>
      </c>
      <c r="T5" s="203">
        <v>0</v>
      </c>
      <c r="U5" s="203">
        <v>186.48</v>
      </c>
      <c r="V5" s="203">
        <v>3.49</v>
      </c>
      <c r="W5" s="203">
        <v>10.47</v>
      </c>
      <c r="X5" s="203">
        <v>36.159999999999997</v>
      </c>
      <c r="Y5" s="203">
        <v>0</v>
      </c>
      <c r="Z5" s="203">
        <v>48.39</v>
      </c>
      <c r="AA5" s="203">
        <v>22.11</v>
      </c>
      <c r="AB5" s="203">
        <v>0</v>
      </c>
      <c r="AC5" s="203">
        <v>7.78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52.37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48.25</v>
      </c>
      <c r="L6" s="203">
        <v>62.97</v>
      </c>
      <c r="M6" s="203">
        <v>0</v>
      </c>
      <c r="N6" s="203">
        <v>28.95</v>
      </c>
      <c r="O6" s="203">
        <v>48.62</v>
      </c>
      <c r="P6" s="203">
        <v>66.62</v>
      </c>
      <c r="Q6" s="203">
        <v>5.35</v>
      </c>
      <c r="R6" s="203">
        <v>10.39</v>
      </c>
      <c r="S6" s="203">
        <v>6.47</v>
      </c>
      <c r="T6" s="203">
        <v>0</v>
      </c>
      <c r="U6" s="203">
        <v>186.48</v>
      </c>
      <c r="V6" s="203">
        <v>3.49</v>
      </c>
      <c r="W6" s="203">
        <v>10.47</v>
      </c>
      <c r="X6" s="203">
        <v>36.159999999999997</v>
      </c>
      <c r="Y6" s="203">
        <v>0</v>
      </c>
      <c r="Z6" s="203">
        <v>48.39</v>
      </c>
      <c r="AA6" s="203">
        <v>22.11</v>
      </c>
      <c r="AB6" s="203">
        <v>0</v>
      </c>
      <c r="AC6" s="203">
        <v>7.78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52.37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48.25</v>
      </c>
      <c r="L7" s="203">
        <v>62.97</v>
      </c>
      <c r="M7" s="203">
        <v>0</v>
      </c>
      <c r="N7" s="203">
        <v>28.95</v>
      </c>
      <c r="O7" s="203">
        <v>48.62</v>
      </c>
      <c r="P7" s="203">
        <v>66.62</v>
      </c>
      <c r="Q7" s="203">
        <v>5.35</v>
      </c>
      <c r="R7" s="203">
        <v>10.39</v>
      </c>
      <c r="S7" s="203">
        <v>6.47</v>
      </c>
      <c r="T7" s="203">
        <v>0</v>
      </c>
      <c r="U7" s="203">
        <v>186.48</v>
      </c>
      <c r="V7" s="203">
        <v>3.49</v>
      </c>
      <c r="W7" s="203">
        <v>10.47</v>
      </c>
      <c r="X7" s="203">
        <v>36.159999999999997</v>
      </c>
      <c r="Y7" s="203">
        <v>0</v>
      </c>
      <c r="Z7" s="203">
        <v>48.39</v>
      </c>
      <c r="AA7" s="203">
        <v>22.11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52.37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48.25</v>
      </c>
      <c r="L8" s="203">
        <v>62.97</v>
      </c>
      <c r="M8" s="203">
        <v>0</v>
      </c>
      <c r="N8" s="203">
        <v>28.95</v>
      </c>
      <c r="O8" s="203">
        <v>48.62</v>
      </c>
      <c r="P8" s="203">
        <v>66.62</v>
      </c>
      <c r="Q8" s="203">
        <v>5.35</v>
      </c>
      <c r="R8" s="203">
        <v>10.39</v>
      </c>
      <c r="S8" s="203">
        <v>6.47</v>
      </c>
      <c r="T8" s="203">
        <v>0</v>
      </c>
      <c r="U8" s="203">
        <v>186.48</v>
      </c>
      <c r="V8" s="203">
        <v>3.49</v>
      </c>
      <c r="W8" s="203">
        <v>10.47</v>
      </c>
      <c r="X8" s="203">
        <v>36.159999999999997</v>
      </c>
      <c r="Y8" s="203">
        <v>0</v>
      </c>
      <c r="Z8" s="203">
        <v>48.39</v>
      </c>
      <c r="AA8" s="203">
        <v>22.11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52.37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48.25</v>
      </c>
      <c r="L9" s="203">
        <v>62.97</v>
      </c>
      <c r="M9" s="203">
        <v>0</v>
      </c>
      <c r="N9" s="203">
        <v>28.95</v>
      </c>
      <c r="O9" s="203">
        <v>48.62</v>
      </c>
      <c r="P9" s="203">
        <v>66.62</v>
      </c>
      <c r="Q9" s="203">
        <v>5.35</v>
      </c>
      <c r="R9" s="203">
        <v>10.39</v>
      </c>
      <c r="S9" s="203">
        <v>6.47</v>
      </c>
      <c r="T9" s="203">
        <v>0</v>
      </c>
      <c r="U9" s="203">
        <v>186.48</v>
      </c>
      <c r="V9" s="203">
        <v>3.49</v>
      </c>
      <c r="W9" s="203">
        <v>10.47</v>
      </c>
      <c r="X9" s="203">
        <v>36.159999999999997</v>
      </c>
      <c r="Y9" s="203">
        <v>0</v>
      </c>
      <c r="Z9" s="203">
        <v>48.39</v>
      </c>
      <c r="AA9" s="203">
        <v>22.11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52.69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48.25</v>
      </c>
      <c r="L10" s="203">
        <v>19.3</v>
      </c>
      <c r="M10" s="203">
        <v>0</v>
      </c>
      <c r="N10" s="203">
        <v>28.95</v>
      </c>
      <c r="O10" s="203">
        <v>48.62</v>
      </c>
      <c r="P10" s="203">
        <v>66.62</v>
      </c>
      <c r="Q10" s="203">
        <v>5.35</v>
      </c>
      <c r="R10" s="203">
        <v>10.39</v>
      </c>
      <c r="S10" s="203">
        <v>6.47</v>
      </c>
      <c r="T10" s="203">
        <v>0</v>
      </c>
      <c r="U10" s="203">
        <v>186.48</v>
      </c>
      <c r="V10" s="203">
        <v>3.49</v>
      </c>
      <c r="W10" s="203">
        <v>10.47</v>
      </c>
      <c r="X10" s="203">
        <v>36.159999999999997</v>
      </c>
      <c r="Y10" s="203">
        <v>0</v>
      </c>
      <c r="Z10" s="203">
        <v>48.39</v>
      </c>
      <c r="AA10" s="203">
        <v>22.11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52.69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48.25</v>
      </c>
      <c r="L11" s="203">
        <v>19.3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5.35</v>
      </c>
      <c r="R11" s="203">
        <v>10.39</v>
      </c>
      <c r="S11" s="203">
        <v>6.47</v>
      </c>
      <c r="T11" s="203">
        <v>0</v>
      </c>
      <c r="U11" s="203">
        <v>186.48</v>
      </c>
      <c r="V11" s="203">
        <v>3.49</v>
      </c>
      <c r="W11" s="203">
        <v>10.47</v>
      </c>
      <c r="X11" s="203">
        <v>36.159999999999997</v>
      </c>
      <c r="Y11" s="203">
        <v>0</v>
      </c>
      <c r="Z11" s="203">
        <v>48.39</v>
      </c>
      <c r="AA11" s="203">
        <v>22.11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51.38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48.25</v>
      </c>
      <c r="L12" s="203">
        <v>19.3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5.35</v>
      </c>
      <c r="R12" s="203">
        <v>10.39</v>
      </c>
      <c r="S12" s="203">
        <v>6.47</v>
      </c>
      <c r="T12" s="203">
        <v>0</v>
      </c>
      <c r="U12" s="203">
        <v>186.48</v>
      </c>
      <c r="V12" s="203">
        <v>3.49</v>
      </c>
      <c r="W12" s="203">
        <v>10.47</v>
      </c>
      <c r="X12" s="203">
        <v>36.159999999999997</v>
      </c>
      <c r="Y12" s="203">
        <v>0</v>
      </c>
      <c r="Z12" s="203">
        <v>48.39</v>
      </c>
      <c r="AA12" s="203">
        <v>22.11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51.38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48.25</v>
      </c>
      <c r="L13" s="203">
        <v>19.3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5.35</v>
      </c>
      <c r="R13" s="203">
        <v>10.39</v>
      </c>
      <c r="S13" s="203">
        <v>6.47</v>
      </c>
      <c r="T13" s="203">
        <v>0</v>
      </c>
      <c r="U13" s="203">
        <v>186.48</v>
      </c>
      <c r="V13" s="203">
        <v>3.49</v>
      </c>
      <c r="W13" s="203">
        <v>10.47</v>
      </c>
      <c r="X13" s="203">
        <v>36.159999999999997</v>
      </c>
      <c r="Y13" s="203">
        <v>0</v>
      </c>
      <c r="Z13" s="203">
        <v>48.39</v>
      </c>
      <c r="AA13" s="203">
        <v>7.72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51.38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24.12</v>
      </c>
      <c r="L14" s="203">
        <v>19.3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5.35</v>
      </c>
      <c r="R14" s="203">
        <v>10.39</v>
      </c>
      <c r="S14" s="203">
        <v>6.47</v>
      </c>
      <c r="T14" s="203">
        <v>0</v>
      </c>
      <c r="U14" s="203">
        <v>186.48</v>
      </c>
      <c r="V14" s="203">
        <v>3.49</v>
      </c>
      <c r="W14" s="203">
        <v>10.47</v>
      </c>
      <c r="X14" s="203">
        <v>36.159999999999997</v>
      </c>
      <c r="Y14" s="203">
        <v>0</v>
      </c>
      <c r="Z14" s="203">
        <v>48.39</v>
      </c>
      <c r="AA14" s="203">
        <v>7.72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51.38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24.12</v>
      </c>
      <c r="L15" s="203">
        <v>19.3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5.35</v>
      </c>
      <c r="R15" s="203">
        <v>10.39</v>
      </c>
      <c r="S15" s="203">
        <v>6.47</v>
      </c>
      <c r="T15" s="203">
        <v>0</v>
      </c>
      <c r="U15" s="203">
        <v>186.48</v>
      </c>
      <c r="V15" s="203">
        <v>3.49</v>
      </c>
      <c r="W15" s="203">
        <v>10.47</v>
      </c>
      <c r="X15" s="203">
        <v>36.159999999999997</v>
      </c>
      <c r="Y15" s="203">
        <v>0</v>
      </c>
      <c r="Z15" s="203">
        <v>48.39</v>
      </c>
      <c r="AA15" s="203">
        <v>7.72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51.54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24.12</v>
      </c>
      <c r="L16" s="203">
        <v>19.3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5.35</v>
      </c>
      <c r="R16" s="203">
        <v>10.39</v>
      </c>
      <c r="S16" s="203">
        <v>6.47</v>
      </c>
      <c r="T16" s="203">
        <v>0</v>
      </c>
      <c r="U16" s="203">
        <v>186.48</v>
      </c>
      <c r="V16" s="203">
        <v>3.49</v>
      </c>
      <c r="W16" s="203">
        <v>10.47</v>
      </c>
      <c r="X16" s="203">
        <v>36.159999999999997</v>
      </c>
      <c r="Y16" s="203">
        <v>0</v>
      </c>
      <c r="Z16" s="203">
        <v>48.39</v>
      </c>
      <c r="AA16" s="203">
        <v>7.72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51.54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24.12</v>
      </c>
      <c r="L17" s="203">
        <v>19.3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0.96</v>
      </c>
      <c r="R17" s="203">
        <v>2.9</v>
      </c>
      <c r="S17" s="203">
        <v>1.93</v>
      </c>
      <c r="T17" s="203">
        <v>0</v>
      </c>
      <c r="U17" s="203">
        <v>186.48</v>
      </c>
      <c r="V17" s="203">
        <v>3.49</v>
      </c>
      <c r="W17" s="203">
        <v>10.47</v>
      </c>
      <c r="X17" s="203">
        <v>36.159999999999997</v>
      </c>
      <c r="Y17" s="203">
        <v>0</v>
      </c>
      <c r="Z17" s="203">
        <v>48.39</v>
      </c>
      <c r="AA17" s="203">
        <v>7.72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51.54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24.12</v>
      </c>
      <c r="L18" s="203">
        <v>19.3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0.96</v>
      </c>
      <c r="R18" s="203">
        <v>2.9</v>
      </c>
      <c r="S18" s="203">
        <v>1.93</v>
      </c>
      <c r="T18" s="203">
        <v>0</v>
      </c>
      <c r="U18" s="203">
        <v>186.48</v>
      </c>
      <c r="V18" s="203">
        <v>3.49</v>
      </c>
      <c r="W18" s="203">
        <v>10.47</v>
      </c>
      <c r="X18" s="203">
        <v>36.159999999999997</v>
      </c>
      <c r="Y18" s="203">
        <v>0</v>
      </c>
      <c r="Z18" s="203">
        <v>48.39</v>
      </c>
      <c r="AA18" s="203">
        <v>7.72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51.54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24.12</v>
      </c>
      <c r="L19" s="203">
        <v>19.3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0.96</v>
      </c>
      <c r="R19" s="203">
        <v>2.9</v>
      </c>
      <c r="S19" s="203">
        <v>1.93</v>
      </c>
      <c r="T19" s="203">
        <v>0</v>
      </c>
      <c r="U19" s="203">
        <v>186.48</v>
      </c>
      <c r="V19" s="203">
        <v>3.49</v>
      </c>
      <c r="W19" s="203">
        <v>10.47</v>
      </c>
      <c r="X19" s="203">
        <v>36.159999999999997</v>
      </c>
      <c r="Y19" s="203">
        <v>0</v>
      </c>
      <c r="Z19" s="203">
        <v>48.39</v>
      </c>
      <c r="AA19" s="203">
        <v>7.72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51.54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24.12</v>
      </c>
      <c r="L20" s="203">
        <v>19.3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0.96</v>
      </c>
      <c r="R20" s="203">
        <v>2.9</v>
      </c>
      <c r="S20" s="203">
        <v>1.93</v>
      </c>
      <c r="T20" s="203">
        <v>0</v>
      </c>
      <c r="U20" s="203">
        <v>186.48</v>
      </c>
      <c r="V20" s="203">
        <v>3.49</v>
      </c>
      <c r="W20" s="203">
        <v>10.47</v>
      </c>
      <c r="X20" s="203">
        <v>36.159999999999997</v>
      </c>
      <c r="Y20" s="203">
        <v>0</v>
      </c>
      <c r="Z20" s="203">
        <v>48.39</v>
      </c>
      <c r="AA20" s="203">
        <v>7.72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51.54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24.12</v>
      </c>
      <c r="L21" s="203">
        <v>19.3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0.96</v>
      </c>
      <c r="R21" s="203">
        <v>2.9</v>
      </c>
      <c r="S21" s="203">
        <v>1.93</v>
      </c>
      <c r="T21" s="203">
        <v>0</v>
      </c>
      <c r="U21" s="203">
        <v>186.48</v>
      </c>
      <c r="V21" s="203">
        <v>3.49</v>
      </c>
      <c r="W21" s="203">
        <v>10.47</v>
      </c>
      <c r="X21" s="203">
        <v>36.159999999999997</v>
      </c>
      <c r="Y21" s="203">
        <v>0</v>
      </c>
      <c r="Z21" s="203">
        <v>48.39</v>
      </c>
      <c r="AA21" s="203">
        <v>7.72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51.54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24.12</v>
      </c>
      <c r="L22" s="203">
        <v>19.3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0.96</v>
      </c>
      <c r="R22" s="203">
        <v>2.9</v>
      </c>
      <c r="S22" s="203">
        <v>1.93</v>
      </c>
      <c r="T22" s="203">
        <v>0</v>
      </c>
      <c r="U22" s="203">
        <v>186.48</v>
      </c>
      <c r="V22" s="203">
        <v>3.49</v>
      </c>
      <c r="W22" s="203">
        <v>10.47</v>
      </c>
      <c r="X22" s="203">
        <v>36.159999999999997</v>
      </c>
      <c r="Y22" s="203">
        <v>0</v>
      </c>
      <c r="Z22" s="203">
        <v>48.39</v>
      </c>
      <c r="AA22" s="203">
        <v>7.72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51.54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24.12</v>
      </c>
      <c r="L23" s="203">
        <v>19.3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0.96</v>
      </c>
      <c r="R23" s="203">
        <v>2.9</v>
      </c>
      <c r="S23" s="203">
        <v>1.93</v>
      </c>
      <c r="T23" s="203">
        <v>0</v>
      </c>
      <c r="U23" s="203">
        <v>186.48</v>
      </c>
      <c r="V23" s="203">
        <v>3.49</v>
      </c>
      <c r="W23" s="203">
        <v>10.47</v>
      </c>
      <c r="X23" s="203">
        <v>36.159999999999997</v>
      </c>
      <c r="Y23" s="203">
        <v>0</v>
      </c>
      <c r="Z23" s="203">
        <v>48.39</v>
      </c>
      <c r="AA23" s="203">
        <v>7.72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51.87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24.12</v>
      </c>
      <c r="L24" s="203">
        <v>19.3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5.35</v>
      </c>
      <c r="R24" s="203">
        <v>10.39</v>
      </c>
      <c r="S24" s="203">
        <v>6.47</v>
      </c>
      <c r="T24" s="203">
        <v>0</v>
      </c>
      <c r="U24" s="203">
        <v>186.48</v>
      </c>
      <c r="V24" s="203">
        <v>3.49</v>
      </c>
      <c r="W24" s="203">
        <v>10.47</v>
      </c>
      <c r="X24" s="203">
        <v>36.159999999999997</v>
      </c>
      <c r="Y24" s="203">
        <v>0</v>
      </c>
      <c r="Z24" s="203">
        <v>48.39</v>
      </c>
      <c r="AA24" s="203">
        <v>7.72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51.87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24.12</v>
      </c>
      <c r="L25" s="203">
        <v>19.3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5.35</v>
      </c>
      <c r="R25" s="203">
        <v>10.39</v>
      </c>
      <c r="S25" s="203">
        <v>6.47</v>
      </c>
      <c r="T25" s="203">
        <v>0</v>
      </c>
      <c r="U25" s="203">
        <v>186.48</v>
      </c>
      <c r="V25" s="203">
        <v>3.49</v>
      </c>
      <c r="W25" s="203">
        <v>10.47</v>
      </c>
      <c r="X25" s="203">
        <v>36.159999999999997</v>
      </c>
      <c r="Y25" s="203">
        <v>0</v>
      </c>
      <c r="Z25" s="203">
        <v>48.39</v>
      </c>
      <c r="AA25" s="203">
        <v>7.72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51.87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24.12</v>
      </c>
      <c r="L26" s="203">
        <v>19.3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5.35</v>
      </c>
      <c r="R26" s="203">
        <v>10.39</v>
      </c>
      <c r="S26" s="203">
        <v>6.47</v>
      </c>
      <c r="T26" s="203">
        <v>0</v>
      </c>
      <c r="U26" s="203">
        <v>186.48</v>
      </c>
      <c r="V26" s="203">
        <v>3.49</v>
      </c>
      <c r="W26" s="203">
        <v>10.47</v>
      </c>
      <c r="X26" s="203">
        <v>36.159999999999997</v>
      </c>
      <c r="Y26" s="203">
        <v>0</v>
      </c>
      <c r="Z26" s="203">
        <v>48.39</v>
      </c>
      <c r="AA26" s="203">
        <v>7.72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51.87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24.12</v>
      </c>
      <c r="L27" s="203">
        <v>19.3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5.35</v>
      </c>
      <c r="R27" s="203">
        <v>10.39</v>
      </c>
      <c r="S27" s="203">
        <v>6.47</v>
      </c>
      <c r="T27" s="203">
        <v>0</v>
      </c>
      <c r="U27" s="203">
        <v>186.48</v>
      </c>
      <c r="V27" s="203">
        <v>3.49</v>
      </c>
      <c r="W27" s="203">
        <v>10.47</v>
      </c>
      <c r="X27" s="203">
        <v>36.159999999999997</v>
      </c>
      <c r="Y27" s="203">
        <v>0</v>
      </c>
      <c r="Z27" s="203">
        <v>48.39</v>
      </c>
      <c r="AA27" s="203">
        <v>7.72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51.87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3.74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48.25</v>
      </c>
      <c r="L28" s="203">
        <v>19.3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5.35</v>
      </c>
      <c r="R28" s="203">
        <v>10.39</v>
      </c>
      <c r="S28" s="203">
        <v>6.47</v>
      </c>
      <c r="T28" s="203">
        <v>0</v>
      </c>
      <c r="U28" s="203">
        <v>186.48</v>
      </c>
      <c r="V28" s="203">
        <v>3.49</v>
      </c>
      <c r="W28" s="203">
        <v>10.47</v>
      </c>
      <c r="X28" s="203">
        <v>36.159999999999997</v>
      </c>
      <c r="Y28" s="203">
        <v>0</v>
      </c>
      <c r="Z28" s="203">
        <v>48.39</v>
      </c>
      <c r="AA28" s="203">
        <v>7.72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51.87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9.0500000000000007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48.25</v>
      </c>
      <c r="L29" s="203">
        <v>19.3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5.35</v>
      </c>
      <c r="R29" s="203">
        <v>10.39</v>
      </c>
      <c r="S29" s="203">
        <v>6.47</v>
      </c>
      <c r="T29" s="203">
        <v>0</v>
      </c>
      <c r="U29" s="203">
        <v>186.48</v>
      </c>
      <c r="V29" s="203">
        <v>3.49</v>
      </c>
      <c r="W29" s="203">
        <v>10.41</v>
      </c>
      <c r="X29" s="203">
        <v>36.159999999999997</v>
      </c>
      <c r="Y29" s="203">
        <v>0</v>
      </c>
      <c r="Z29" s="203">
        <v>48.39</v>
      </c>
      <c r="AA29" s="203">
        <v>22.11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51.87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16.96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48.25</v>
      </c>
      <c r="L30" s="203">
        <v>19.3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5.35</v>
      </c>
      <c r="R30" s="203">
        <v>10.39</v>
      </c>
      <c r="S30" s="203">
        <v>6.47</v>
      </c>
      <c r="T30" s="203">
        <v>0</v>
      </c>
      <c r="U30" s="203">
        <v>186.48</v>
      </c>
      <c r="V30" s="203">
        <v>3.49</v>
      </c>
      <c r="W30" s="203">
        <v>10.47</v>
      </c>
      <c r="X30" s="203">
        <v>36.159999999999997</v>
      </c>
      <c r="Y30" s="203">
        <v>0</v>
      </c>
      <c r="Z30" s="203">
        <v>48.39</v>
      </c>
      <c r="AA30" s="203">
        <v>22.11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51.87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26.22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48.25</v>
      </c>
      <c r="L31" s="203">
        <v>19.3</v>
      </c>
      <c r="M31" s="203">
        <v>0</v>
      </c>
      <c r="N31" s="203">
        <v>28.95</v>
      </c>
      <c r="O31" s="203">
        <v>48.62</v>
      </c>
      <c r="P31" s="203">
        <v>63.49</v>
      </c>
      <c r="Q31" s="203">
        <v>5.35</v>
      </c>
      <c r="R31" s="203">
        <v>10.39</v>
      </c>
      <c r="S31" s="203">
        <v>6.47</v>
      </c>
      <c r="T31" s="203">
        <v>0</v>
      </c>
      <c r="U31" s="203">
        <v>186.48</v>
      </c>
      <c r="V31" s="203">
        <v>3.49</v>
      </c>
      <c r="W31" s="203">
        <v>10.47</v>
      </c>
      <c r="X31" s="203">
        <v>36.159999999999997</v>
      </c>
      <c r="Y31" s="203">
        <v>0</v>
      </c>
      <c r="Z31" s="203">
        <v>48.39</v>
      </c>
      <c r="AA31" s="203">
        <v>22.11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27.35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48.25</v>
      </c>
      <c r="L32" s="203">
        <v>19.3</v>
      </c>
      <c r="M32" s="203">
        <v>0</v>
      </c>
      <c r="N32" s="203">
        <v>28.95</v>
      </c>
      <c r="O32" s="203">
        <v>48.62</v>
      </c>
      <c r="P32" s="203">
        <v>63.49</v>
      </c>
      <c r="Q32" s="203">
        <v>5.35</v>
      </c>
      <c r="R32" s="203">
        <v>10.39</v>
      </c>
      <c r="S32" s="203">
        <v>6.47</v>
      </c>
      <c r="T32" s="203">
        <v>0</v>
      </c>
      <c r="U32" s="203">
        <v>186.48</v>
      </c>
      <c r="V32" s="203">
        <v>3.49</v>
      </c>
      <c r="W32" s="203">
        <v>10.47</v>
      </c>
      <c r="X32" s="203">
        <v>36.159999999999997</v>
      </c>
      <c r="Y32" s="203">
        <v>0</v>
      </c>
      <c r="Z32" s="203">
        <v>48.39</v>
      </c>
      <c r="AA32" s="203">
        <v>22.11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51.87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27.35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24.12</v>
      </c>
      <c r="L33" s="203">
        <v>19.3</v>
      </c>
      <c r="M33" s="203">
        <v>0</v>
      </c>
      <c r="N33" s="203">
        <v>28.95</v>
      </c>
      <c r="O33" s="203">
        <v>48.62</v>
      </c>
      <c r="P33" s="203">
        <v>63.49</v>
      </c>
      <c r="Q33" s="203">
        <v>5.35</v>
      </c>
      <c r="R33" s="203">
        <v>10.39</v>
      </c>
      <c r="S33" s="203">
        <v>6.47</v>
      </c>
      <c r="T33" s="203">
        <v>0</v>
      </c>
      <c r="U33" s="203">
        <v>186.48</v>
      </c>
      <c r="V33" s="203">
        <v>3.49</v>
      </c>
      <c r="W33" s="203">
        <v>10.47</v>
      </c>
      <c r="X33" s="203">
        <v>36.159999999999997</v>
      </c>
      <c r="Y33" s="203">
        <v>0</v>
      </c>
      <c r="Z33" s="203">
        <v>48.39</v>
      </c>
      <c r="AA33" s="203">
        <v>7.72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27.35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24.12</v>
      </c>
      <c r="L34" s="203">
        <v>19.3</v>
      </c>
      <c r="M34" s="203">
        <v>0</v>
      </c>
      <c r="N34" s="203">
        <v>28.95</v>
      </c>
      <c r="O34" s="203">
        <v>48.62</v>
      </c>
      <c r="P34" s="203">
        <v>63.49</v>
      </c>
      <c r="Q34" s="203">
        <v>1.23</v>
      </c>
      <c r="R34" s="203">
        <v>2.9</v>
      </c>
      <c r="S34" s="203">
        <v>1.93</v>
      </c>
      <c r="T34" s="203">
        <v>0</v>
      </c>
      <c r="U34" s="203">
        <v>186.48</v>
      </c>
      <c r="V34" s="203">
        <v>3.49</v>
      </c>
      <c r="W34" s="203">
        <v>10.47</v>
      </c>
      <c r="X34" s="203">
        <v>36.159999999999997</v>
      </c>
      <c r="Y34" s="203">
        <v>0</v>
      </c>
      <c r="Z34" s="203">
        <v>48.39</v>
      </c>
      <c r="AA34" s="203">
        <v>7.72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27.35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24.12</v>
      </c>
      <c r="L35" s="203">
        <v>19.3</v>
      </c>
      <c r="M35" s="203">
        <v>0</v>
      </c>
      <c r="N35" s="203">
        <v>28.95</v>
      </c>
      <c r="O35" s="203">
        <v>48.62</v>
      </c>
      <c r="P35" s="203">
        <v>63.49</v>
      </c>
      <c r="Q35" s="203">
        <v>0.96</v>
      </c>
      <c r="R35" s="203">
        <v>2.9</v>
      </c>
      <c r="S35" s="203">
        <v>1.93</v>
      </c>
      <c r="T35" s="203">
        <v>0</v>
      </c>
      <c r="U35" s="203">
        <v>186.48</v>
      </c>
      <c r="V35" s="203">
        <v>3.49</v>
      </c>
      <c r="W35" s="203">
        <v>10.47</v>
      </c>
      <c r="X35" s="203">
        <v>36.159999999999997</v>
      </c>
      <c r="Y35" s="203">
        <v>0</v>
      </c>
      <c r="Z35" s="203">
        <v>48.39</v>
      </c>
      <c r="AA35" s="203">
        <v>7.72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27.34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24.12</v>
      </c>
      <c r="L36" s="203">
        <v>19.3</v>
      </c>
      <c r="M36" s="203">
        <v>0</v>
      </c>
      <c r="N36" s="203">
        <v>28.95</v>
      </c>
      <c r="O36" s="203">
        <v>48.62</v>
      </c>
      <c r="P36" s="203">
        <v>63.49</v>
      </c>
      <c r="Q36" s="203">
        <v>0.96</v>
      </c>
      <c r="R36" s="203">
        <v>2.9</v>
      </c>
      <c r="S36" s="203">
        <v>1.93</v>
      </c>
      <c r="T36" s="203">
        <v>0</v>
      </c>
      <c r="U36" s="203">
        <v>186.48</v>
      </c>
      <c r="V36" s="203">
        <v>3.49</v>
      </c>
      <c r="W36" s="203">
        <v>10.47</v>
      </c>
      <c r="X36" s="203">
        <v>36.159999999999997</v>
      </c>
      <c r="Y36" s="203">
        <v>0</v>
      </c>
      <c r="Z36" s="203">
        <v>48.39</v>
      </c>
      <c r="AA36" s="203">
        <v>7.72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27.34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24.12</v>
      </c>
      <c r="L37" s="203">
        <v>19.3</v>
      </c>
      <c r="M37" s="203">
        <v>0</v>
      </c>
      <c r="N37" s="203">
        <v>28.95</v>
      </c>
      <c r="O37" s="203">
        <v>48.62</v>
      </c>
      <c r="P37" s="203">
        <v>63.49</v>
      </c>
      <c r="Q37" s="203">
        <v>0.96</v>
      </c>
      <c r="R37" s="203">
        <v>2.9</v>
      </c>
      <c r="S37" s="203">
        <v>1.93</v>
      </c>
      <c r="T37" s="203">
        <v>0</v>
      </c>
      <c r="U37" s="203">
        <v>186.48</v>
      </c>
      <c r="V37" s="203">
        <v>3.49</v>
      </c>
      <c r="W37" s="203">
        <v>10.47</v>
      </c>
      <c r="X37" s="203">
        <v>36.159999999999997</v>
      </c>
      <c r="Y37" s="203">
        <v>0</v>
      </c>
      <c r="Z37" s="203">
        <v>48.39</v>
      </c>
      <c r="AA37" s="203">
        <v>7.72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26.99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24.12</v>
      </c>
      <c r="L38" s="203">
        <v>19.3</v>
      </c>
      <c r="M38" s="203">
        <v>0</v>
      </c>
      <c r="N38" s="203">
        <v>28.95</v>
      </c>
      <c r="O38" s="203">
        <v>48.62</v>
      </c>
      <c r="P38" s="203">
        <v>63.49</v>
      </c>
      <c r="Q38" s="203">
        <v>0.96</v>
      </c>
      <c r="R38" s="203">
        <v>2.9</v>
      </c>
      <c r="S38" s="203">
        <v>1.93</v>
      </c>
      <c r="T38" s="203">
        <v>0</v>
      </c>
      <c r="U38" s="203">
        <v>186.48</v>
      </c>
      <c r="V38" s="203">
        <v>3.49</v>
      </c>
      <c r="W38" s="203">
        <v>10.47</v>
      </c>
      <c r="X38" s="203">
        <v>36.159999999999997</v>
      </c>
      <c r="Y38" s="203">
        <v>0</v>
      </c>
      <c r="Z38" s="203">
        <v>48.39</v>
      </c>
      <c r="AA38" s="203">
        <v>7.72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24.12</v>
      </c>
      <c r="L39" s="203">
        <v>19.45</v>
      </c>
      <c r="M39" s="203">
        <v>0</v>
      </c>
      <c r="N39" s="203">
        <v>28.95</v>
      </c>
      <c r="O39" s="203">
        <v>48.62</v>
      </c>
      <c r="P39" s="203">
        <v>63.49</v>
      </c>
      <c r="Q39" s="203">
        <v>0.96</v>
      </c>
      <c r="R39" s="203">
        <v>2.9</v>
      </c>
      <c r="S39" s="203">
        <v>1.93</v>
      </c>
      <c r="T39" s="203">
        <v>0</v>
      </c>
      <c r="U39" s="203">
        <v>186.48</v>
      </c>
      <c r="V39" s="203">
        <v>3.49</v>
      </c>
      <c r="W39" s="203">
        <v>10.47</v>
      </c>
      <c r="X39" s="203">
        <v>36.159999999999997</v>
      </c>
      <c r="Y39" s="203">
        <v>0</v>
      </c>
      <c r="Z39" s="203">
        <v>48.39</v>
      </c>
      <c r="AA39" s="203">
        <v>7.72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51.05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24.12</v>
      </c>
      <c r="L40" s="203">
        <v>19.45</v>
      </c>
      <c r="M40" s="203">
        <v>0</v>
      </c>
      <c r="N40" s="203">
        <v>28.95</v>
      </c>
      <c r="O40" s="203">
        <v>48.62</v>
      </c>
      <c r="P40" s="203">
        <v>63.49</v>
      </c>
      <c r="Q40" s="203">
        <v>0.96</v>
      </c>
      <c r="R40" s="203">
        <v>2.9</v>
      </c>
      <c r="S40" s="203">
        <v>1.93</v>
      </c>
      <c r="T40" s="203">
        <v>0</v>
      </c>
      <c r="U40" s="203">
        <v>186.48</v>
      </c>
      <c r="V40" s="203">
        <v>3.49</v>
      </c>
      <c r="W40" s="203">
        <v>10.47</v>
      </c>
      <c r="X40" s="203">
        <v>36.159999999999997</v>
      </c>
      <c r="Y40" s="203">
        <v>0</v>
      </c>
      <c r="Z40" s="203">
        <v>48.39</v>
      </c>
      <c r="AA40" s="203">
        <v>7.72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51.05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24.12</v>
      </c>
      <c r="L41" s="203">
        <v>19.3</v>
      </c>
      <c r="M41" s="203">
        <v>0</v>
      </c>
      <c r="N41" s="203">
        <v>28.95</v>
      </c>
      <c r="O41" s="203">
        <v>48.62</v>
      </c>
      <c r="P41" s="203">
        <v>63.49</v>
      </c>
      <c r="Q41" s="203">
        <v>0.93</v>
      </c>
      <c r="R41" s="203">
        <v>2.8</v>
      </c>
      <c r="S41" s="203">
        <v>1.86</v>
      </c>
      <c r="T41" s="203">
        <v>0</v>
      </c>
      <c r="U41" s="203">
        <v>186.48</v>
      </c>
      <c r="V41" s="203">
        <v>3.49</v>
      </c>
      <c r="W41" s="203">
        <v>10.47</v>
      </c>
      <c r="X41" s="203">
        <v>36.159999999999997</v>
      </c>
      <c r="Y41" s="203">
        <v>0</v>
      </c>
      <c r="Z41" s="203">
        <v>48.39</v>
      </c>
      <c r="AA41" s="203">
        <v>7.72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51.05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24.12</v>
      </c>
      <c r="L42" s="203">
        <v>19.3</v>
      </c>
      <c r="M42" s="203">
        <v>0</v>
      </c>
      <c r="N42" s="203">
        <v>28.95</v>
      </c>
      <c r="O42" s="203">
        <v>48.62</v>
      </c>
      <c r="P42" s="203">
        <v>63.49</v>
      </c>
      <c r="Q42" s="203">
        <v>0.93</v>
      </c>
      <c r="R42" s="203">
        <v>2.8</v>
      </c>
      <c r="S42" s="203">
        <v>1.86</v>
      </c>
      <c r="T42" s="203">
        <v>0</v>
      </c>
      <c r="U42" s="203">
        <v>186.48</v>
      </c>
      <c r="V42" s="203">
        <v>3.49</v>
      </c>
      <c r="W42" s="203">
        <v>10.47</v>
      </c>
      <c r="X42" s="203">
        <v>36.159999999999997</v>
      </c>
      <c r="Y42" s="203">
        <v>0</v>
      </c>
      <c r="Z42" s="203">
        <v>48.39</v>
      </c>
      <c r="AA42" s="203">
        <v>7.72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51.05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24.12</v>
      </c>
      <c r="L43" s="203">
        <v>19.3</v>
      </c>
      <c r="M43" s="203">
        <v>0</v>
      </c>
      <c r="N43" s="203">
        <v>28.95</v>
      </c>
      <c r="O43" s="203">
        <v>48.62</v>
      </c>
      <c r="P43" s="203">
        <v>63.49</v>
      </c>
      <c r="Q43" s="203">
        <v>0.93</v>
      </c>
      <c r="R43" s="203">
        <v>2.8</v>
      </c>
      <c r="S43" s="203">
        <v>1.86</v>
      </c>
      <c r="T43" s="203">
        <v>0</v>
      </c>
      <c r="U43" s="203">
        <v>186.48</v>
      </c>
      <c r="V43" s="203">
        <v>3.49</v>
      </c>
      <c r="W43" s="203">
        <v>10.47</v>
      </c>
      <c r="X43" s="203">
        <v>36.159999999999997</v>
      </c>
      <c r="Y43" s="203">
        <v>0</v>
      </c>
      <c r="Z43" s="203">
        <v>48.39</v>
      </c>
      <c r="AA43" s="203">
        <v>7.72</v>
      </c>
      <c r="AB43" s="203">
        <v>0</v>
      </c>
      <c r="AC43" s="203">
        <v>20.11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24.12</v>
      </c>
      <c r="L44" s="203">
        <v>19.3</v>
      </c>
      <c r="M44" s="203">
        <v>0</v>
      </c>
      <c r="N44" s="203">
        <v>28.95</v>
      </c>
      <c r="O44" s="203">
        <v>48.62</v>
      </c>
      <c r="P44" s="203">
        <v>63.49</v>
      </c>
      <c r="Q44" s="203">
        <v>0.93</v>
      </c>
      <c r="R44" s="203">
        <v>2.8</v>
      </c>
      <c r="S44" s="203">
        <v>1.86</v>
      </c>
      <c r="T44" s="203">
        <v>0</v>
      </c>
      <c r="U44" s="203">
        <v>186.48</v>
      </c>
      <c r="V44" s="203">
        <v>3.49</v>
      </c>
      <c r="W44" s="203">
        <v>10.47</v>
      </c>
      <c r="X44" s="203">
        <v>36.159999999999997</v>
      </c>
      <c r="Y44" s="203">
        <v>0</v>
      </c>
      <c r="Z44" s="203">
        <v>48.39</v>
      </c>
      <c r="AA44" s="203">
        <v>7.72</v>
      </c>
      <c r="AB44" s="203">
        <v>0</v>
      </c>
      <c r="AC44" s="203">
        <v>20.11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24.12</v>
      </c>
      <c r="L45" s="203">
        <v>19.3</v>
      </c>
      <c r="M45" s="203">
        <v>0</v>
      </c>
      <c r="N45" s="203">
        <v>28.95</v>
      </c>
      <c r="O45" s="203">
        <v>48.62</v>
      </c>
      <c r="P45" s="203">
        <v>64.569999999999993</v>
      </c>
      <c r="Q45" s="203">
        <v>5.35</v>
      </c>
      <c r="R45" s="203">
        <v>10.39</v>
      </c>
      <c r="S45" s="203">
        <v>6.47</v>
      </c>
      <c r="T45" s="203">
        <v>0</v>
      </c>
      <c r="U45" s="203">
        <v>186.48</v>
      </c>
      <c r="V45" s="203">
        <v>4.9400000000000004</v>
      </c>
      <c r="W45" s="203">
        <v>11.38</v>
      </c>
      <c r="X45" s="203">
        <v>36.159999999999997</v>
      </c>
      <c r="Y45" s="203">
        <v>0</v>
      </c>
      <c r="Z45" s="203">
        <v>48.39</v>
      </c>
      <c r="AA45" s="203">
        <v>7.72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24.12</v>
      </c>
      <c r="L46" s="203">
        <v>19.3</v>
      </c>
      <c r="M46" s="203">
        <v>0</v>
      </c>
      <c r="N46" s="203">
        <v>28.95</v>
      </c>
      <c r="O46" s="203">
        <v>48.62</v>
      </c>
      <c r="P46" s="203">
        <v>64.569999999999993</v>
      </c>
      <c r="Q46" s="203">
        <v>5.35</v>
      </c>
      <c r="R46" s="203">
        <v>10.39</v>
      </c>
      <c r="S46" s="203">
        <v>6.47</v>
      </c>
      <c r="T46" s="203">
        <v>0</v>
      </c>
      <c r="U46" s="203">
        <v>186.48</v>
      </c>
      <c r="V46" s="203">
        <v>4.9400000000000004</v>
      </c>
      <c r="W46" s="203">
        <v>11.38</v>
      </c>
      <c r="X46" s="203">
        <v>36.159999999999997</v>
      </c>
      <c r="Y46" s="203">
        <v>0</v>
      </c>
      <c r="Z46" s="203">
        <v>48.39</v>
      </c>
      <c r="AA46" s="203">
        <v>7.72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49.98</v>
      </c>
      <c r="L47" s="203">
        <v>40.14</v>
      </c>
      <c r="M47" s="203">
        <v>0</v>
      </c>
      <c r="N47" s="203">
        <v>28.95</v>
      </c>
      <c r="O47" s="203">
        <v>48.62</v>
      </c>
      <c r="P47" s="203">
        <v>64.569999999999993</v>
      </c>
      <c r="Q47" s="203">
        <v>5.35</v>
      </c>
      <c r="R47" s="203">
        <v>10.39</v>
      </c>
      <c r="S47" s="203">
        <v>6.47</v>
      </c>
      <c r="T47" s="203">
        <v>0</v>
      </c>
      <c r="U47" s="203">
        <v>186.48</v>
      </c>
      <c r="V47" s="203">
        <v>4.9400000000000004</v>
      </c>
      <c r="W47" s="203">
        <v>11.38</v>
      </c>
      <c r="X47" s="203">
        <v>36.159999999999997</v>
      </c>
      <c r="Y47" s="203">
        <v>0</v>
      </c>
      <c r="Z47" s="203">
        <v>48.39</v>
      </c>
      <c r="AA47" s="203">
        <v>7.72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51.14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49.98</v>
      </c>
      <c r="L48" s="203">
        <v>40.14</v>
      </c>
      <c r="M48" s="203">
        <v>0</v>
      </c>
      <c r="N48" s="203">
        <v>28.95</v>
      </c>
      <c r="O48" s="203">
        <v>48.62</v>
      </c>
      <c r="P48" s="203">
        <v>64.569999999999993</v>
      </c>
      <c r="Q48" s="203">
        <v>5.35</v>
      </c>
      <c r="R48" s="203">
        <v>10.39</v>
      </c>
      <c r="S48" s="203">
        <v>6.47</v>
      </c>
      <c r="T48" s="203">
        <v>0</v>
      </c>
      <c r="U48" s="203">
        <v>186.48</v>
      </c>
      <c r="V48" s="203">
        <v>4.9400000000000004</v>
      </c>
      <c r="W48" s="203">
        <v>11.38</v>
      </c>
      <c r="X48" s="203">
        <v>36.159999999999997</v>
      </c>
      <c r="Y48" s="203">
        <v>0</v>
      </c>
      <c r="Z48" s="203">
        <v>48.39</v>
      </c>
      <c r="AA48" s="203">
        <v>7.72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51.14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49.98</v>
      </c>
      <c r="L49" s="203">
        <v>40.14</v>
      </c>
      <c r="M49" s="203">
        <v>0</v>
      </c>
      <c r="N49" s="203">
        <v>28.95</v>
      </c>
      <c r="O49" s="203">
        <v>48.62</v>
      </c>
      <c r="P49" s="203">
        <v>64.569999999999993</v>
      </c>
      <c r="Q49" s="203">
        <v>5.35</v>
      </c>
      <c r="R49" s="203">
        <v>10.39</v>
      </c>
      <c r="S49" s="203">
        <v>6.47</v>
      </c>
      <c r="T49" s="203">
        <v>0</v>
      </c>
      <c r="U49" s="203">
        <v>186.48</v>
      </c>
      <c r="V49" s="203">
        <v>4.9400000000000004</v>
      </c>
      <c r="W49" s="203">
        <v>11.38</v>
      </c>
      <c r="X49" s="203">
        <v>36.159999999999997</v>
      </c>
      <c r="Y49" s="203">
        <v>0</v>
      </c>
      <c r="Z49" s="203">
        <v>48.39</v>
      </c>
      <c r="AA49" s="203">
        <v>7.72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51.14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40.14</v>
      </c>
      <c r="L50" s="203">
        <v>19.37</v>
      </c>
      <c r="M50" s="203">
        <v>0</v>
      </c>
      <c r="N50" s="203">
        <v>28.95</v>
      </c>
      <c r="O50" s="203">
        <v>48.62</v>
      </c>
      <c r="P50" s="203">
        <v>64.569999999999993</v>
      </c>
      <c r="Q50" s="203">
        <v>5.35</v>
      </c>
      <c r="R50" s="203">
        <v>10.39</v>
      </c>
      <c r="S50" s="203">
        <v>6.47</v>
      </c>
      <c r="T50" s="203">
        <v>0</v>
      </c>
      <c r="U50" s="203">
        <v>186.48</v>
      </c>
      <c r="V50" s="203">
        <v>4.9400000000000004</v>
      </c>
      <c r="W50" s="203">
        <v>11.38</v>
      </c>
      <c r="X50" s="203">
        <v>36.159999999999997</v>
      </c>
      <c r="Y50" s="203">
        <v>0</v>
      </c>
      <c r="Z50" s="203">
        <v>48.39</v>
      </c>
      <c r="AA50" s="203">
        <v>7.72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51.14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40.14</v>
      </c>
      <c r="L51" s="203">
        <v>19.37</v>
      </c>
      <c r="M51" s="203">
        <v>0</v>
      </c>
      <c r="N51" s="203">
        <v>28.95</v>
      </c>
      <c r="O51" s="203">
        <v>48.62</v>
      </c>
      <c r="P51" s="203">
        <v>64.569999999999993</v>
      </c>
      <c r="Q51" s="203">
        <v>5.35</v>
      </c>
      <c r="R51" s="203">
        <v>10.39</v>
      </c>
      <c r="S51" s="203">
        <v>6.47</v>
      </c>
      <c r="T51" s="203">
        <v>0</v>
      </c>
      <c r="U51" s="203">
        <v>186.48</v>
      </c>
      <c r="V51" s="203">
        <v>4.9400000000000004</v>
      </c>
      <c r="W51" s="203">
        <v>11.38</v>
      </c>
      <c r="X51" s="203">
        <v>36.159999999999997</v>
      </c>
      <c r="Y51" s="203">
        <v>0</v>
      </c>
      <c r="Z51" s="203">
        <v>48.39</v>
      </c>
      <c r="AA51" s="203">
        <v>7.72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50.98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40.14</v>
      </c>
      <c r="L52" s="203">
        <v>19.37</v>
      </c>
      <c r="M52" s="203">
        <v>0</v>
      </c>
      <c r="N52" s="203">
        <v>28.95</v>
      </c>
      <c r="O52" s="203">
        <v>48.62</v>
      </c>
      <c r="P52" s="203">
        <v>64.569999999999993</v>
      </c>
      <c r="Q52" s="203">
        <v>5.35</v>
      </c>
      <c r="R52" s="203">
        <v>10.39</v>
      </c>
      <c r="S52" s="203">
        <v>6.47</v>
      </c>
      <c r="T52" s="203">
        <v>0</v>
      </c>
      <c r="U52" s="203">
        <v>186.48</v>
      </c>
      <c r="V52" s="203">
        <v>4.9400000000000004</v>
      </c>
      <c r="W52" s="203">
        <v>11.38</v>
      </c>
      <c r="X52" s="203">
        <v>36.159999999999997</v>
      </c>
      <c r="Y52" s="203">
        <v>0</v>
      </c>
      <c r="Z52" s="203">
        <v>48.39</v>
      </c>
      <c r="AA52" s="203">
        <v>7.72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50.98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40.14</v>
      </c>
      <c r="L53" s="203">
        <v>19.37</v>
      </c>
      <c r="M53" s="203">
        <v>0</v>
      </c>
      <c r="N53" s="203">
        <v>28.95</v>
      </c>
      <c r="O53" s="203">
        <v>48.62</v>
      </c>
      <c r="P53" s="203">
        <v>64.569999999999993</v>
      </c>
      <c r="Q53" s="203">
        <v>5.35</v>
      </c>
      <c r="R53" s="203">
        <v>10.39</v>
      </c>
      <c r="S53" s="203">
        <v>6.47</v>
      </c>
      <c r="T53" s="203">
        <v>0</v>
      </c>
      <c r="U53" s="203">
        <v>186.48</v>
      </c>
      <c r="V53" s="203">
        <v>4.9400000000000004</v>
      </c>
      <c r="W53" s="203">
        <v>11.38</v>
      </c>
      <c r="X53" s="203">
        <v>36.159999999999997</v>
      </c>
      <c r="Y53" s="203">
        <v>0</v>
      </c>
      <c r="Z53" s="203">
        <v>48.39</v>
      </c>
      <c r="AA53" s="203">
        <v>7.72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40.15</v>
      </c>
      <c r="L54" s="203">
        <v>19.37</v>
      </c>
      <c r="M54" s="203">
        <v>0</v>
      </c>
      <c r="N54" s="203">
        <v>28.95</v>
      </c>
      <c r="O54" s="203">
        <v>48.62</v>
      </c>
      <c r="P54" s="203">
        <v>64.569999999999993</v>
      </c>
      <c r="Q54" s="203">
        <v>5.35</v>
      </c>
      <c r="R54" s="203">
        <v>10.39</v>
      </c>
      <c r="S54" s="203">
        <v>6.47</v>
      </c>
      <c r="T54" s="203">
        <v>0</v>
      </c>
      <c r="U54" s="203">
        <v>186.48</v>
      </c>
      <c r="V54" s="203">
        <v>4.9400000000000004</v>
      </c>
      <c r="W54" s="203">
        <v>11.38</v>
      </c>
      <c r="X54" s="203">
        <v>36.159999999999997</v>
      </c>
      <c r="Y54" s="203">
        <v>0</v>
      </c>
      <c r="Z54" s="203">
        <v>48.39</v>
      </c>
      <c r="AA54" s="203">
        <v>7.72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24.22</v>
      </c>
      <c r="L55" s="203">
        <v>19.510000000000002</v>
      </c>
      <c r="M55" s="203">
        <v>0</v>
      </c>
      <c r="N55" s="203">
        <v>28.95</v>
      </c>
      <c r="O55" s="203">
        <v>48.62</v>
      </c>
      <c r="P55" s="203">
        <v>64.930000000000007</v>
      </c>
      <c r="Q55" s="203">
        <v>5.35</v>
      </c>
      <c r="R55" s="203">
        <v>10.39</v>
      </c>
      <c r="S55" s="203">
        <v>6.47</v>
      </c>
      <c r="T55" s="203">
        <v>0</v>
      </c>
      <c r="U55" s="203">
        <v>186.48</v>
      </c>
      <c r="V55" s="203">
        <v>4.9400000000000004</v>
      </c>
      <c r="W55" s="203">
        <v>11.38</v>
      </c>
      <c r="X55" s="203">
        <v>36.159999999999997</v>
      </c>
      <c r="Y55" s="203">
        <v>0</v>
      </c>
      <c r="Z55" s="203">
        <v>48.39</v>
      </c>
      <c r="AA55" s="203">
        <v>7.72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24.2</v>
      </c>
      <c r="L56" s="203">
        <v>19.510000000000002</v>
      </c>
      <c r="M56" s="203">
        <v>0</v>
      </c>
      <c r="N56" s="203">
        <v>28.95</v>
      </c>
      <c r="O56" s="203">
        <v>48.62</v>
      </c>
      <c r="P56" s="203">
        <v>64.930000000000007</v>
      </c>
      <c r="Q56" s="203">
        <v>5.35</v>
      </c>
      <c r="R56" s="203">
        <v>10.39</v>
      </c>
      <c r="S56" s="203">
        <v>6.47</v>
      </c>
      <c r="T56" s="203">
        <v>0</v>
      </c>
      <c r="U56" s="203">
        <v>186.48</v>
      </c>
      <c r="V56" s="203">
        <v>4.9400000000000004</v>
      </c>
      <c r="W56" s="203">
        <v>11.38</v>
      </c>
      <c r="X56" s="203">
        <v>36.159999999999997</v>
      </c>
      <c r="Y56" s="203">
        <v>0</v>
      </c>
      <c r="Z56" s="203">
        <v>48.39</v>
      </c>
      <c r="AA56" s="203">
        <v>7.72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24.22</v>
      </c>
      <c r="L57" s="203">
        <v>19.37</v>
      </c>
      <c r="M57" s="203">
        <v>0</v>
      </c>
      <c r="N57" s="203">
        <v>28.95</v>
      </c>
      <c r="O57" s="203">
        <v>48.62</v>
      </c>
      <c r="P57" s="203">
        <v>64.930000000000007</v>
      </c>
      <c r="Q57" s="203">
        <v>5.35</v>
      </c>
      <c r="R57" s="203">
        <v>10.39</v>
      </c>
      <c r="S57" s="203">
        <v>6.47</v>
      </c>
      <c r="T57" s="203">
        <v>0</v>
      </c>
      <c r="U57" s="203">
        <v>186.48</v>
      </c>
      <c r="V57" s="203">
        <v>4.9400000000000004</v>
      </c>
      <c r="W57" s="203">
        <v>11.38</v>
      </c>
      <c r="X57" s="203">
        <v>36.159999999999997</v>
      </c>
      <c r="Y57" s="203">
        <v>0</v>
      </c>
      <c r="Z57" s="203">
        <v>48.39</v>
      </c>
      <c r="AA57" s="203">
        <v>7.72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24.22</v>
      </c>
      <c r="L58" s="203">
        <v>19.37</v>
      </c>
      <c r="M58" s="203">
        <v>0</v>
      </c>
      <c r="N58" s="203">
        <v>28.95</v>
      </c>
      <c r="O58" s="203">
        <v>48.62</v>
      </c>
      <c r="P58" s="203">
        <v>64.930000000000007</v>
      </c>
      <c r="Q58" s="203">
        <v>5.35</v>
      </c>
      <c r="R58" s="203">
        <v>10.39</v>
      </c>
      <c r="S58" s="203">
        <v>6.47</v>
      </c>
      <c r="T58" s="203">
        <v>0</v>
      </c>
      <c r="U58" s="203">
        <v>186.48</v>
      </c>
      <c r="V58" s="203">
        <v>4.9400000000000004</v>
      </c>
      <c r="W58" s="203">
        <v>11.38</v>
      </c>
      <c r="X58" s="203">
        <v>36.159999999999997</v>
      </c>
      <c r="Y58" s="203">
        <v>0</v>
      </c>
      <c r="Z58" s="203">
        <v>48.39</v>
      </c>
      <c r="AA58" s="203">
        <v>7.72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24.2</v>
      </c>
      <c r="L59" s="203">
        <v>19.37</v>
      </c>
      <c r="M59" s="203">
        <v>0</v>
      </c>
      <c r="N59" s="203">
        <v>28.95</v>
      </c>
      <c r="O59" s="203">
        <v>48.62</v>
      </c>
      <c r="P59" s="203">
        <v>64.930000000000007</v>
      </c>
      <c r="Q59" s="203">
        <v>5.35</v>
      </c>
      <c r="R59" s="203">
        <v>10.39</v>
      </c>
      <c r="S59" s="203">
        <v>6.47</v>
      </c>
      <c r="T59" s="203">
        <v>0</v>
      </c>
      <c r="U59" s="203">
        <v>186.48</v>
      </c>
      <c r="V59" s="203">
        <v>4.9400000000000004</v>
      </c>
      <c r="W59" s="203">
        <v>11.38</v>
      </c>
      <c r="X59" s="203">
        <v>36.159999999999997</v>
      </c>
      <c r="Y59" s="203">
        <v>0</v>
      </c>
      <c r="Z59" s="203">
        <v>48.39</v>
      </c>
      <c r="AA59" s="203">
        <v>7.72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26.65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24.22</v>
      </c>
      <c r="L60" s="203">
        <v>19.37</v>
      </c>
      <c r="M60" s="203">
        <v>0</v>
      </c>
      <c r="N60" s="203">
        <v>28.95</v>
      </c>
      <c r="O60" s="203">
        <v>48.62</v>
      </c>
      <c r="P60" s="203">
        <v>64.930000000000007</v>
      </c>
      <c r="Q60" s="203">
        <v>5.35</v>
      </c>
      <c r="R60" s="203">
        <v>10.39</v>
      </c>
      <c r="S60" s="203">
        <v>6.47</v>
      </c>
      <c r="T60" s="203">
        <v>0</v>
      </c>
      <c r="U60" s="203">
        <v>186.48</v>
      </c>
      <c r="V60" s="203">
        <v>4.9400000000000004</v>
      </c>
      <c r="W60" s="203">
        <v>11.38</v>
      </c>
      <c r="X60" s="203">
        <v>36.159999999999997</v>
      </c>
      <c r="Y60" s="203">
        <v>0</v>
      </c>
      <c r="Z60" s="203">
        <v>48.39</v>
      </c>
      <c r="AA60" s="203">
        <v>7.72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26.65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48.42</v>
      </c>
      <c r="L61" s="203">
        <v>19.37</v>
      </c>
      <c r="M61" s="203">
        <v>0</v>
      </c>
      <c r="N61" s="203">
        <v>28.95</v>
      </c>
      <c r="O61" s="203">
        <v>48.62</v>
      </c>
      <c r="P61" s="203">
        <v>64.930000000000007</v>
      </c>
      <c r="Q61" s="203">
        <v>5.35</v>
      </c>
      <c r="R61" s="203">
        <v>10.39</v>
      </c>
      <c r="S61" s="203">
        <v>6.47</v>
      </c>
      <c r="T61" s="203">
        <v>0</v>
      </c>
      <c r="U61" s="203">
        <v>186.48</v>
      </c>
      <c r="V61" s="203">
        <v>4.9400000000000004</v>
      </c>
      <c r="W61" s="203">
        <v>11.38</v>
      </c>
      <c r="X61" s="203">
        <v>36.159999999999997</v>
      </c>
      <c r="Y61" s="203">
        <v>0</v>
      </c>
      <c r="Z61" s="203">
        <v>48.39</v>
      </c>
      <c r="AA61" s="203">
        <v>7.72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48.42</v>
      </c>
      <c r="L62" s="203">
        <v>19.37</v>
      </c>
      <c r="M62" s="203">
        <v>0</v>
      </c>
      <c r="N62" s="203">
        <v>28.95</v>
      </c>
      <c r="O62" s="203">
        <v>48.62</v>
      </c>
      <c r="P62" s="203">
        <v>64.930000000000007</v>
      </c>
      <c r="Q62" s="203">
        <v>5.35</v>
      </c>
      <c r="R62" s="203">
        <v>10.39</v>
      </c>
      <c r="S62" s="203">
        <v>6.47</v>
      </c>
      <c r="T62" s="203">
        <v>0</v>
      </c>
      <c r="U62" s="203">
        <v>186.48</v>
      </c>
      <c r="V62" s="203">
        <v>4.9400000000000004</v>
      </c>
      <c r="W62" s="203">
        <v>11.38</v>
      </c>
      <c r="X62" s="203">
        <v>36.159999999999997</v>
      </c>
      <c r="Y62" s="203">
        <v>0</v>
      </c>
      <c r="Z62" s="203">
        <v>48.39</v>
      </c>
      <c r="AA62" s="203">
        <v>7.72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48.42</v>
      </c>
      <c r="L63" s="203">
        <v>19.37</v>
      </c>
      <c r="M63" s="203">
        <v>0</v>
      </c>
      <c r="N63" s="203">
        <v>28.95</v>
      </c>
      <c r="O63" s="203">
        <v>48.62</v>
      </c>
      <c r="P63" s="203">
        <v>64.930000000000007</v>
      </c>
      <c r="Q63" s="203">
        <v>5.35</v>
      </c>
      <c r="R63" s="203">
        <v>10.39</v>
      </c>
      <c r="S63" s="203">
        <v>6.47</v>
      </c>
      <c r="T63" s="203">
        <v>0</v>
      </c>
      <c r="U63" s="203">
        <v>186.48</v>
      </c>
      <c r="V63" s="203">
        <v>4.9400000000000004</v>
      </c>
      <c r="W63" s="203">
        <v>11.38</v>
      </c>
      <c r="X63" s="203">
        <v>36.159999999999997</v>
      </c>
      <c r="Y63" s="203">
        <v>0</v>
      </c>
      <c r="Z63" s="203">
        <v>48.39</v>
      </c>
      <c r="AA63" s="203">
        <v>7.72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48.42</v>
      </c>
      <c r="L64" s="203">
        <v>19.37</v>
      </c>
      <c r="M64" s="203">
        <v>0</v>
      </c>
      <c r="N64" s="203">
        <v>28.95</v>
      </c>
      <c r="O64" s="203">
        <v>48.62</v>
      </c>
      <c r="P64" s="203">
        <v>64.930000000000007</v>
      </c>
      <c r="Q64" s="203">
        <v>5.35</v>
      </c>
      <c r="R64" s="203">
        <v>10.39</v>
      </c>
      <c r="S64" s="203">
        <v>6.47</v>
      </c>
      <c r="T64" s="203">
        <v>0</v>
      </c>
      <c r="U64" s="203">
        <v>186.48</v>
      </c>
      <c r="V64" s="203">
        <v>4.9400000000000004</v>
      </c>
      <c r="W64" s="203">
        <v>11.38</v>
      </c>
      <c r="X64" s="203">
        <v>36.159999999999997</v>
      </c>
      <c r="Y64" s="203">
        <v>0</v>
      </c>
      <c r="Z64" s="203">
        <v>48.39</v>
      </c>
      <c r="AA64" s="203">
        <v>7.72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48.42</v>
      </c>
      <c r="L65" s="203">
        <v>19.37</v>
      </c>
      <c r="M65" s="203">
        <v>0</v>
      </c>
      <c r="N65" s="203">
        <v>28.95</v>
      </c>
      <c r="O65" s="203">
        <v>48.62</v>
      </c>
      <c r="P65" s="203">
        <v>64.930000000000007</v>
      </c>
      <c r="Q65" s="203">
        <v>5.35</v>
      </c>
      <c r="R65" s="203">
        <v>10.39</v>
      </c>
      <c r="S65" s="203">
        <v>6.47</v>
      </c>
      <c r="T65" s="203">
        <v>0</v>
      </c>
      <c r="U65" s="203">
        <v>186.48</v>
      </c>
      <c r="V65" s="203">
        <v>4.9400000000000004</v>
      </c>
      <c r="W65" s="203">
        <v>11.38</v>
      </c>
      <c r="X65" s="203">
        <v>36.159999999999997</v>
      </c>
      <c r="Y65" s="203">
        <v>0</v>
      </c>
      <c r="Z65" s="203">
        <v>48.39</v>
      </c>
      <c r="AA65" s="203">
        <v>22.11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48.42</v>
      </c>
      <c r="L66" s="203">
        <v>19.37</v>
      </c>
      <c r="M66" s="203">
        <v>0</v>
      </c>
      <c r="N66" s="203">
        <v>28.95</v>
      </c>
      <c r="O66" s="203">
        <v>48.62</v>
      </c>
      <c r="P66" s="203">
        <v>64.930000000000007</v>
      </c>
      <c r="Q66" s="203">
        <v>5.35</v>
      </c>
      <c r="R66" s="203">
        <v>10.39</v>
      </c>
      <c r="S66" s="203">
        <v>6.47</v>
      </c>
      <c r="T66" s="203">
        <v>0</v>
      </c>
      <c r="U66" s="203">
        <v>186.48</v>
      </c>
      <c r="V66" s="203">
        <v>4.9400000000000004</v>
      </c>
      <c r="W66" s="203">
        <v>11.38</v>
      </c>
      <c r="X66" s="203">
        <v>36.159999999999997</v>
      </c>
      <c r="Y66" s="203">
        <v>0</v>
      </c>
      <c r="Z66" s="203">
        <v>48.39</v>
      </c>
      <c r="AA66" s="203">
        <v>22.11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48.42</v>
      </c>
      <c r="L67" s="203">
        <v>62.97</v>
      </c>
      <c r="M67" s="203">
        <v>0</v>
      </c>
      <c r="N67" s="203">
        <v>28.95</v>
      </c>
      <c r="O67" s="203">
        <v>48.62</v>
      </c>
      <c r="P67" s="203">
        <v>64.930000000000007</v>
      </c>
      <c r="Q67" s="203">
        <v>5.35</v>
      </c>
      <c r="R67" s="203">
        <v>10.39</v>
      </c>
      <c r="S67" s="203">
        <v>6.47</v>
      </c>
      <c r="T67" s="203">
        <v>0</v>
      </c>
      <c r="U67" s="203">
        <v>186.48</v>
      </c>
      <c r="V67" s="203">
        <v>4.9400000000000004</v>
      </c>
      <c r="W67" s="203">
        <v>11.38</v>
      </c>
      <c r="X67" s="203">
        <v>36.159999999999997</v>
      </c>
      <c r="Y67" s="203">
        <v>0</v>
      </c>
      <c r="Z67" s="203">
        <v>48.39</v>
      </c>
      <c r="AA67" s="203">
        <v>22.11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48.42</v>
      </c>
      <c r="L68" s="203">
        <v>62.97</v>
      </c>
      <c r="M68" s="203">
        <v>0</v>
      </c>
      <c r="N68" s="203">
        <v>28.95</v>
      </c>
      <c r="O68" s="203">
        <v>48.62</v>
      </c>
      <c r="P68" s="203">
        <v>64.930000000000007</v>
      </c>
      <c r="Q68" s="203">
        <v>5.35</v>
      </c>
      <c r="R68" s="203">
        <v>10.39</v>
      </c>
      <c r="S68" s="203">
        <v>6.47</v>
      </c>
      <c r="T68" s="203">
        <v>0</v>
      </c>
      <c r="U68" s="203">
        <v>186.48</v>
      </c>
      <c r="V68" s="203">
        <v>4.9400000000000004</v>
      </c>
      <c r="W68" s="203">
        <v>11.38</v>
      </c>
      <c r="X68" s="203">
        <v>36.159999999999997</v>
      </c>
      <c r="Y68" s="203">
        <v>0</v>
      </c>
      <c r="Z68" s="203">
        <v>48.39</v>
      </c>
      <c r="AA68" s="203">
        <v>22.11</v>
      </c>
      <c r="AB68" s="203">
        <v>0</v>
      </c>
      <c r="AC68" s="203">
        <v>19.53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48.42</v>
      </c>
      <c r="L69" s="203">
        <v>62.97</v>
      </c>
      <c r="M69" s="203">
        <v>0</v>
      </c>
      <c r="N69" s="203">
        <v>28.95</v>
      </c>
      <c r="O69" s="203">
        <v>48.62</v>
      </c>
      <c r="P69" s="203">
        <v>64.930000000000007</v>
      </c>
      <c r="Q69" s="203">
        <v>5.35</v>
      </c>
      <c r="R69" s="203">
        <v>10.39</v>
      </c>
      <c r="S69" s="203">
        <v>6.47</v>
      </c>
      <c r="T69" s="203">
        <v>0</v>
      </c>
      <c r="U69" s="203">
        <v>186.48</v>
      </c>
      <c r="V69" s="203">
        <v>4.9400000000000004</v>
      </c>
      <c r="W69" s="203">
        <v>11.38</v>
      </c>
      <c r="X69" s="203">
        <v>36.159999999999997</v>
      </c>
      <c r="Y69" s="203">
        <v>0</v>
      </c>
      <c r="Z69" s="203">
        <v>48.39</v>
      </c>
      <c r="AA69" s="203">
        <v>22.11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48.42</v>
      </c>
      <c r="L70" s="203">
        <v>62.97</v>
      </c>
      <c r="M70" s="203">
        <v>0</v>
      </c>
      <c r="N70" s="203">
        <v>28.95</v>
      </c>
      <c r="O70" s="203">
        <v>48.62</v>
      </c>
      <c r="P70" s="203">
        <v>64.930000000000007</v>
      </c>
      <c r="Q70" s="203">
        <v>5.35</v>
      </c>
      <c r="R70" s="203">
        <v>10.39</v>
      </c>
      <c r="S70" s="203">
        <v>6.47</v>
      </c>
      <c r="T70" s="203">
        <v>0</v>
      </c>
      <c r="U70" s="203">
        <v>186.48</v>
      </c>
      <c r="V70" s="203">
        <v>4.9400000000000004</v>
      </c>
      <c r="W70" s="203">
        <v>11.38</v>
      </c>
      <c r="X70" s="203">
        <v>36.159999999999997</v>
      </c>
      <c r="Y70" s="203">
        <v>0</v>
      </c>
      <c r="Z70" s="203">
        <v>48.39</v>
      </c>
      <c r="AA70" s="203">
        <v>22.11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48.42</v>
      </c>
      <c r="L71" s="203">
        <v>62.97</v>
      </c>
      <c r="M71" s="203">
        <v>0</v>
      </c>
      <c r="N71" s="203">
        <v>28.95</v>
      </c>
      <c r="O71" s="203">
        <v>48.62</v>
      </c>
      <c r="P71" s="203">
        <v>66.349999999999994</v>
      </c>
      <c r="Q71" s="203">
        <v>5.35</v>
      </c>
      <c r="R71" s="203">
        <v>10.39</v>
      </c>
      <c r="S71" s="203">
        <v>6.47</v>
      </c>
      <c r="T71" s="203">
        <v>0</v>
      </c>
      <c r="U71" s="203">
        <v>186.48</v>
      </c>
      <c r="V71" s="203">
        <v>4.9400000000000004</v>
      </c>
      <c r="W71" s="203">
        <v>11.38</v>
      </c>
      <c r="X71" s="203">
        <v>36.159999999999997</v>
      </c>
      <c r="Y71" s="203">
        <v>0</v>
      </c>
      <c r="Z71" s="203">
        <v>48.39</v>
      </c>
      <c r="AA71" s="203">
        <v>22.11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25.23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48.42</v>
      </c>
      <c r="L72" s="203">
        <v>62.97</v>
      </c>
      <c r="M72" s="203">
        <v>0</v>
      </c>
      <c r="N72" s="203">
        <v>28.95</v>
      </c>
      <c r="O72" s="203">
        <v>48.62</v>
      </c>
      <c r="P72" s="203">
        <v>66.349999999999994</v>
      </c>
      <c r="Q72" s="203">
        <v>5.35</v>
      </c>
      <c r="R72" s="203">
        <v>10.39</v>
      </c>
      <c r="S72" s="203">
        <v>6.47</v>
      </c>
      <c r="T72" s="203">
        <v>0</v>
      </c>
      <c r="U72" s="203">
        <v>186.48</v>
      </c>
      <c r="V72" s="203">
        <v>4.9400000000000004</v>
      </c>
      <c r="W72" s="203">
        <v>11.38</v>
      </c>
      <c r="X72" s="203">
        <v>36.159999999999997</v>
      </c>
      <c r="Y72" s="203">
        <v>0</v>
      </c>
      <c r="Z72" s="203">
        <v>48.39</v>
      </c>
      <c r="AA72" s="203">
        <v>22.11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18.95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48.42</v>
      </c>
      <c r="L73" s="203">
        <v>62.97</v>
      </c>
      <c r="M73" s="203">
        <v>0</v>
      </c>
      <c r="N73" s="203">
        <v>28.95</v>
      </c>
      <c r="O73" s="203">
        <v>48.62</v>
      </c>
      <c r="P73" s="203">
        <v>66.349999999999994</v>
      </c>
      <c r="Q73" s="203">
        <v>5.35</v>
      </c>
      <c r="R73" s="203">
        <v>10.39</v>
      </c>
      <c r="S73" s="203">
        <v>6.47</v>
      </c>
      <c r="T73" s="203">
        <v>0</v>
      </c>
      <c r="U73" s="203">
        <v>186.48</v>
      </c>
      <c r="V73" s="203">
        <v>4.9400000000000004</v>
      </c>
      <c r="W73" s="203">
        <v>11.38</v>
      </c>
      <c r="X73" s="203">
        <v>36.159999999999997</v>
      </c>
      <c r="Y73" s="203">
        <v>0</v>
      </c>
      <c r="Z73" s="203">
        <v>48.39</v>
      </c>
      <c r="AA73" s="203">
        <v>22.11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50.81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11.52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48.42</v>
      </c>
      <c r="L74" s="203">
        <v>62.97</v>
      </c>
      <c r="M74" s="203">
        <v>0</v>
      </c>
      <c r="N74" s="203">
        <v>28.95</v>
      </c>
      <c r="O74" s="203">
        <v>48.62</v>
      </c>
      <c r="P74" s="203">
        <v>66.349999999999994</v>
      </c>
      <c r="Q74" s="203">
        <v>5.35</v>
      </c>
      <c r="R74" s="203">
        <v>10.39</v>
      </c>
      <c r="S74" s="203">
        <v>6.47</v>
      </c>
      <c r="T74" s="203">
        <v>0</v>
      </c>
      <c r="U74" s="203">
        <v>186.48</v>
      </c>
      <c r="V74" s="203">
        <v>4.9400000000000004</v>
      </c>
      <c r="W74" s="203">
        <v>11.38</v>
      </c>
      <c r="X74" s="203">
        <v>36.159999999999997</v>
      </c>
      <c r="Y74" s="203">
        <v>0</v>
      </c>
      <c r="Z74" s="203">
        <v>48.39</v>
      </c>
      <c r="AA74" s="203">
        <v>22.11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51.14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5.54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48.42</v>
      </c>
      <c r="L75" s="203">
        <v>62.97</v>
      </c>
      <c r="M75" s="203">
        <v>0</v>
      </c>
      <c r="N75" s="203">
        <v>28.95</v>
      </c>
      <c r="O75" s="203">
        <v>48.62</v>
      </c>
      <c r="P75" s="203">
        <v>66.63</v>
      </c>
      <c r="Q75" s="203">
        <v>5.35</v>
      </c>
      <c r="R75" s="203">
        <v>10.39</v>
      </c>
      <c r="S75" s="203">
        <v>6.47</v>
      </c>
      <c r="T75" s="203">
        <v>0</v>
      </c>
      <c r="U75" s="203">
        <v>186.48</v>
      </c>
      <c r="V75" s="203">
        <v>4.9400000000000004</v>
      </c>
      <c r="W75" s="203">
        <v>11.38</v>
      </c>
      <c r="X75" s="203">
        <v>36.159999999999997</v>
      </c>
      <c r="Y75" s="203">
        <v>0</v>
      </c>
      <c r="Z75" s="203">
        <v>48.39</v>
      </c>
      <c r="AA75" s="203">
        <v>22.11</v>
      </c>
      <c r="AB75" s="203">
        <v>0</v>
      </c>
      <c r="AC75" s="203">
        <v>21.54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51.14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48.42</v>
      </c>
      <c r="L76" s="203">
        <v>62.97</v>
      </c>
      <c r="M76" s="203">
        <v>0</v>
      </c>
      <c r="N76" s="203">
        <v>28.95</v>
      </c>
      <c r="O76" s="203">
        <v>48.62</v>
      </c>
      <c r="P76" s="203">
        <v>66.63</v>
      </c>
      <c r="Q76" s="203">
        <v>5.35</v>
      </c>
      <c r="R76" s="203">
        <v>10.39</v>
      </c>
      <c r="S76" s="203">
        <v>6.47</v>
      </c>
      <c r="T76" s="203">
        <v>0</v>
      </c>
      <c r="U76" s="203">
        <v>186.48</v>
      </c>
      <c r="V76" s="203">
        <v>4.9400000000000004</v>
      </c>
      <c r="W76" s="203">
        <v>11.38</v>
      </c>
      <c r="X76" s="203">
        <v>36.159999999999997</v>
      </c>
      <c r="Y76" s="203">
        <v>0</v>
      </c>
      <c r="Z76" s="203">
        <v>48.39</v>
      </c>
      <c r="AA76" s="203">
        <v>22.11</v>
      </c>
      <c r="AB76" s="203">
        <v>0</v>
      </c>
      <c r="AC76" s="203">
        <v>21.54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51.14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48.42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66.63</v>
      </c>
      <c r="Q77" s="203">
        <v>5.35</v>
      </c>
      <c r="R77" s="203">
        <v>10.39</v>
      </c>
      <c r="S77" s="203">
        <v>6.47</v>
      </c>
      <c r="T77" s="203">
        <v>0</v>
      </c>
      <c r="U77" s="203">
        <v>186.48</v>
      </c>
      <c r="V77" s="203">
        <v>4.9400000000000004</v>
      </c>
      <c r="W77" s="203">
        <v>11.38</v>
      </c>
      <c r="X77" s="203">
        <v>36.159999999999997</v>
      </c>
      <c r="Y77" s="203">
        <v>0</v>
      </c>
      <c r="Z77" s="203">
        <v>48.39</v>
      </c>
      <c r="AA77" s="203">
        <v>22.11</v>
      </c>
      <c r="AB77" s="203">
        <v>0</v>
      </c>
      <c r="AC77" s="203">
        <v>21.54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51.14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48.42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66.63</v>
      </c>
      <c r="Q78" s="203">
        <v>5.35</v>
      </c>
      <c r="R78" s="203">
        <v>10.39</v>
      </c>
      <c r="S78" s="203">
        <v>6.47</v>
      </c>
      <c r="T78" s="203">
        <v>0</v>
      </c>
      <c r="U78" s="203">
        <v>186.48</v>
      </c>
      <c r="V78" s="203">
        <v>4.9400000000000004</v>
      </c>
      <c r="W78" s="203">
        <v>11.38</v>
      </c>
      <c r="X78" s="203">
        <v>36.159999999999997</v>
      </c>
      <c r="Y78" s="203">
        <v>0</v>
      </c>
      <c r="Z78" s="203">
        <v>48.39</v>
      </c>
      <c r="AA78" s="203">
        <v>22.11</v>
      </c>
      <c r="AB78" s="203">
        <v>0</v>
      </c>
      <c r="AC78" s="203">
        <v>7.08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51.65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48.42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66.63</v>
      </c>
      <c r="Q79" s="203">
        <v>5.35</v>
      </c>
      <c r="R79" s="203">
        <v>10.39</v>
      </c>
      <c r="S79" s="203">
        <v>6.47</v>
      </c>
      <c r="T79" s="203">
        <v>0</v>
      </c>
      <c r="U79" s="203">
        <v>186.48</v>
      </c>
      <c r="V79" s="203">
        <v>4.9400000000000004</v>
      </c>
      <c r="W79" s="203">
        <v>11.38</v>
      </c>
      <c r="X79" s="203">
        <v>36.159999999999997</v>
      </c>
      <c r="Y79" s="203">
        <v>0</v>
      </c>
      <c r="Z79" s="203">
        <v>48.39</v>
      </c>
      <c r="AA79" s="203">
        <v>22.11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51.65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48.42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66.63</v>
      </c>
      <c r="Q80" s="203">
        <v>5.35</v>
      </c>
      <c r="R80" s="203">
        <v>10.39</v>
      </c>
      <c r="S80" s="203">
        <v>6.47</v>
      </c>
      <c r="T80" s="203">
        <v>0</v>
      </c>
      <c r="U80" s="203">
        <v>186.48</v>
      </c>
      <c r="V80" s="203">
        <v>4.9400000000000004</v>
      </c>
      <c r="W80" s="203">
        <v>11.38</v>
      </c>
      <c r="X80" s="203">
        <v>36.159999999999997</v>
      </c>
      <c r="Y80" s="203">
        <v>0</v>
      </c>
      <c r="Z80" s="203">
        <v>48.39</v>
      </c>
      <c r="AA80" s="203">
        <v>22.11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51.65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48.42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66.63</v>
      </c>
      <c r="Q81" s="203">
        <v>5.35</v>
      </c>
      <c r="R81" s="203">
        <v>10.39</v>
      </c>
      <c r="S81" s="203">
        <v>6.47</v>
      </c>
      <c r="T81" s="203">
        <v>0</v>
      </c>
      <c r="U81" s="203">
        <v>186.48</v>
      </c>
      <c r="V81" s="203">
        <v>4.9400000000000004</v>
      </c>
      <c r="W81" s="203">
        <v>11.38</v>
      </c>
      <c r="X81" s="203">
        <v>36.159999999999997</v>
      </c>
      <c r="Y81" s="203">
        <v>0</v>
      </c>
      <c r="Z81" s="203">
        <v>48.39</v>
      </c>
      <c r="AA81" s="203">
        <v>22.11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51.65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48.42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66.63</v>
      </c>
      <c r="Q82" s="203">
        <v>5.35</v>
      </c>
      <c r="R82" s="203">
        <v>10.39</v>
      </c>
      <c r="S82" s="203">
        <v>6.47</v>
      </c>
      <c r="T82" s="203">
        <v>0</v>
      </c>
      <c r="U82" s="203">
        <v>186.48</v>
      </c>
      <c r="V82" s="203">
        <v>4.9400000000000004</v>
      </c>
      <c r="W82" s="203">
        <v>11.38</v>
      </c>
      <c r="X82" s="203">
        <v>36.159999999999997</v>
      </c>
      <c r="Y82" s="203">
        <v>0</v>
      </c>
      <c r="Z82" s="203">
        <v>48.39</v>
      </c>
      <c r="AA82" s="203">
        <v>22.11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51.65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48.42</v>
      </c>
      <c r="L83" s="203">
        <v>62.97</v>
      </c>
      <c r="M83" s="203">
        <v>0</v>
      </c>
      <c r="N83" s="203">
        <v>28.95</v>
      </c>
      <c r="O83" s="203">
        <v>48.62</v>
      </c>
      <c r="P83" s="203">
        <v>66.63</v>
      </c>
      <c r="Q83" s="203">
        <v>5.35</v>
      </c>
      <c r="R83" s="203">
        <v>10.39</v>
      </c>
      <c r="S83" s="203">
        <v>6.47</v>
      </c>
      <c r="T83" s="203">
        <v>0</v>
      </c>
      <c r="U83" s="203">
        <v>186.48</v>
      </c>
      <c r="V83" s="203">
        <v>4.9400000000000004</v>
      </c>
      <c r="W83" s="203">
        <v>11.38</v>
      </c>
      <c r="X83" s="203">
        <v>36.159999999999997</v>
      </c>
      <c r="Y83" s="203">
        <v>0</v>
      </c>
      <c r="Z83" s="203">
        <v>48.39</v>
      </c>
      <c r="AA83" s="203">
        <v>22.11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51.98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48.42</v>
      </c>
      <c r="L84" s="203">
        <v>62.97</v>
      </c>
      <c r="M84" s="203">
        <v>0</v>
      </c>
      <c r="N84" s="203">
        <v>28.95</v>
      </c>
      <c r="O84" s="203">
        <v>48.62</v>
      </c>
      <c r="P84" s="203">
        <v>66.63</v>
      </c>
      <c r="Q84" s="203">
        <v>5.35</v>
      </c>
      <c r="R84" s="203">
        <v>10.39</v>
      </c>
      <c r="S84" s="203">
        <v>6.47</v>
      </c>
      <c r="T84" s="203">
        <v>0</v>
      </c>
      <c r="U84" s="203">
        <v>186.48</v>
      </c>
      <c r="V84" s="203">
        <v>4.9400000000000004</v>
      </c>
      <c r="W84" s="203">
        <v>11.38</v>
      </c>
      <c r="X84" s="203">
        <v>36.159999999999997</v>
      </c>
      <c r="Y84" s="203">
        <v>0</v>
      </c>
      <c r="Z84" s="203">
        <v>48.39</v>
      </c>
      <c r="AA84" s="203">
        <v>22.11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51.98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48.42</v>
      </c>
      <c r="L85" s="203">
        <v>62.97</v>
      </c>
      <c r="M85" s="203">
        <v>0</v>
      </c>
      <c r="N85" s="203">
        <v>28.95</v>
      </c>
      <c r="O85" s="203">
        <v>48.62</v>
      </c>
      <c r="P85" s="203">
        <v>66.63</v>
      </c>
      <c r="Q85" s="203">
        <v>5.35</v>
      </c>
      <c r="R85" s="203">
        <v>10.39</v>
      </c>
      <c r="S85" s="203">
        <v>6.47</v>
      </c>
      <c r="T85" s="203">
        <v>0</v>
      </c>
      <c r="U85" s="203">
        <v>186.48</v>
      </c>
      <c r="V85" s="203">
        <v>4.9400000000000004</v>
      </c>
      <c r="W85" s="203">
        <v>11.38</v>
      </c>
      <c r="X85" s="203">
        <v>36.159999999999997</v>
      </c>
      <c r="Y85" s="203">
        <v>0</v>
      </c>
      <c r="Z85" s="203">
        <v>48.39</v>
      </c>
      <c r="AA85" s="203">
        <v>22.11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51.98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48.42</v>
      </c>
      <c r="L86" s="203">
        <v>62.97</v>
      </c>
      <c r="M86" s="203">
        <v>0</v>
      </c>
      <c r="N86" s="203">
        <v>28.95</v>
      </c>
      <c r="O86" s="203">
        <v>48.62</v>
      </c>
      <c r="P86" s="203">
        <v>66.63</v>
      </c>
      <c r="Q86" s="203">
        <v>5.35</v>
      </c>
      <c r="R86" s="203">
        <v>10.39</v>
      </c>
      <c r="S86" s="203">
        <v>6.47</v>
      </c>
      <c r="T86" s="203">
        <v>0</v>
      </c>
      <c r="U86" s="203">
        <v>186.48</v>
      </c>
      <c r="V86" s="203">
        <v>4.9400000000000004</v>
      </c>
      <c r="W86" s="203">
        <v>11.38</v>
      </c>
      <c r="X86" s="203">
        <v>36.159999999999997</v>
      </c>
      <c r="Y86" s="203">
        <v>0</v>
      </c>
      <c r="Z86" s="203">
        <v>48.39</v>
      </c>
      <c r="AA86" s="203">
        <v>22.11</v>
      </c>
      <c r="AB86" s="203">
        <v>0</v>
      </c>
      <c r="AC86" s="203">
        <v>7.08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51.98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48.42</v>
      </c>
      <c r="L87" s="203">
        <v>62.97</v>
      </c>
      <c r="M87" s="203">
        <v>0</v>
      </c>
      <c r="N87" s="203">
        <v>28.95</v>
      </c>
      <c r="O87" s="203">
        <v>48.62</v>
      </c>
      <c r="P87" s="203">
        <v>66.63</v>
      </c>
      <c r="Q87" s="203">
        <v>5.35</v>
      </c>
      <c r="R87" s="203">
        <v>10.39</v>
      </c>
      <c r="S87" s="203">
        <v>6.47</v>
      </c>
      <c r="T87" s="203">
        <v>0</v>
      </c>
      <c r="U87" s="203">
        <v>186.48</v>
      </c>
      <c r="V87" s="203">
        <v>4.9400000000000004</v>
      </c>
      <c r="W87" s="203">
        <v>11.38</v>
      </c>
      <c r="X87" s="203">
        <v>36.159999999999997</v>
      </c>
      <c r="Y87" s="203">
        <v>0</v>
      </c>
      <c r="Z87" s="203">
        <v>48.39</v>
      </c>
      <c r="AA87" s="203">
        <v>22.11</v>
      </c>
      <c r="AB87" s="203">
        <v>0</v>
      </c>
      <c r="AC87" s="203">
        <v>7.43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51.98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48.42</v>
      </c>
      <c r="L88" s="203">
        <v>62.97</v>
      </c>
      <c r="M88" s="203">
        <v>0</v>
      </c>
      <c r="N88" s="203">
        <v>28.95</v>
      </c>
      <c r="O88" s="203">
        <v>48.62</v>
      </c>
      <c r="P88" s="203">
        <v>66.63</v>
      </c>
      <c r="Q88" s="203">
        <v>5.35</v>
      </c>
      <c r="R88" s="203">
        <v>10.39</v>
      </c>
      <c r="S88" s="203">
        <v>6.47</v>
      </c>
      <c r="T88" s="203">
        <v>0</v>
      </c>
      <c r="U88" s="203">
        <v>186.48</v>
      </c>
      <c r="V88" s="203">
        <v>4.9400000000000004</v>
      </c>
      <c r="W88" s="203">
        <v>11.38</v>
      </c>
      <c r="X88" s="203">
        <v>36.159999999999997</v>
      </c>
      <c r="Y88" s="203">
        <v>0</v>
      </c>
      <c r="Z88" s="203">
        <v>48.39</v>
      </c>
      <c r="AA88" s="203">
        <v>22.11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51.98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48.42</v>
      </c>
      <c r="L89" s="203">
        <v>62.97</v>
      </c>
      <c r="M89" s="203">
        <v>0</v>
      </c>
      <c r="N89" s="203">
        <v>28.95</v>
      </c>
      <c r="O89" s="203">
        <v>48.62</v>
      </c>
      <c r="P89" s="203">
        <v>66.63</v>
      </c>
      <c r="Q89" s="203">
        <v>5.35</v>
      </c>
      <c r="R89" s="203">
        <v>10.39</v>
      </c>
      <c r="S89" s="203">
        <v>6.47</v>
      </c>
      <c r="T89" s="203">
        <v>0</v>
      </c>
      <c r="U89" s="203">
        <v>186.48</v>
      </c>
      <c r="V89" s="203">
        <v>4.9400000000000004</v>
      </c>
      <c r="W89" s="203">
        <v>11.38</v>
      </c>
      <c r="X89" s="203">
        <v>36.159999999999997</v>
      </c>
      <c r="Y89" s="203">
        <v>0</v>
      </c>
      <c r="Z89" s="203">
        <v>54.45</v>
      </c>
      <c r="AA89" s="203">
        <v>22.11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51.98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48.42</v>
      </c>
      <c r="L90" s="203">
        <v>62.97</v>
      </c>
      <c r="M90" s="203">
        <v>0</v>
      </c>
      <c r="N90" s="203">
        <v>28.95</v>
      </c>
      <c r="O90" s="203">
        <v>48.62</v>
      </c>
      <c r="P90" s="203">
        <v>66.63</v>
      </c>
      <c r="Q90" s="203">
        <v>5.35</v>
      </c>
      <c r="R90" s="203">
        <v>10.39</v>
      </c>
      <c r="S90" s="203">
        <v>6.47</v>
      </c>
      <c r="T90" s="203">
        <v>0</v>
      </c>
      <c r="U90" s="203">
        <v>186.48</v>
      </c>
      <c r="V90" s="203">
        <v>4.9400000000000004</v>
      </c>
      <c r="W90" s="203">
        <v>11.38</v>
      </c>
      <c r="X90" s="203">
        <v>36.159999999999997</v>
      </c>
      <c r="Y90" s="203">
        <v>0</v>
      </c>
      <c r="Z90" s="203">
        <v>54.45</v>
      </c>
      <c r="AA90" s="203">
        <v>22.11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51.98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48.42</v>
      </c>
      <c r="L91" s="203">
        <v>62.97</v>
      </c>
      <c r="M91" s="203">
        <v>0</v>
      </c>
      <c r="N91" s="203">
        <v>28.95</v>
      </c>
      <c r="O91" s="203">
        <v>48.62</v>
      </c>
      <c r="P91" s="203">
        <v>66.63</v>
      </c>
      <c r="Q91" s="203">
        <v>5.35</v>
      </c>
      <c r="R91" s="203">
        <v>10.39</v>
      </c>
      <c r="S91" s="203">
        <v>6.47</v>
      </c>
      <c r="T91" s="203">
        <v>0</v>
      </c>
      <c r="U91" s="203">
        <v>186.48</v>
      </c>
      <c r="V91" s="203">
        <v>4.9400000000000004</v>
      </c>
      <c r="W91" s="203">
        <v>11.38</v>
      </c>
      <c r="X91" s="203">
        <v>36.159999999999997</v>
      </c>
      <c r="Y91" s="203">
        <v>0</v>
      </c>
      <c r="Z91" s="203">
        <v>54.45</v>
      </c>
      <c r="AA91" s="203">
        <v>22.11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51.98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48.42</v>
      </c>
      <c r="L92" s="203">
        <v>62.97</v>
      </c>
      <c r="M92" s="203">
        <v>0</v>
      </c>
      <c r="N92" s="203">
        <v>28.95</v>
      </c>
      <c r="O92" s="203">
        <v>48.62</v>
      </c>
      <c r="P92" s="203">
        <v>66.63</v>
      </c>
      <c r="Q92" s="203">
        <v>5.35</v>
      </c>
      <c r="R92" s="203">
        <v>10.39</v>
      </c>
      <c r="S92" s="203">
        <v>6.47</v>
      </c>
      <c r="T92" s="203">
        <v>0</v>
      </c>
      <c r="U92" s="203">
        <v>186.48</v>
      </c>
      <c r="V92" s="203">
        <v>4.9400000000000004</v>
      </c>
      <c r="W92" s="203">
        <v>11.38</v>
      </c>
      <c r="X92" s="203">
        <v>36.159999999999997</v>
      </c>
      <c r="Y92" s="203">
        <v>0</v>
      </c>
      <c r="Z92" s="203">
        <v>54.45</v>
      </c>
      <c r="AA92" s="203">
        <v>22.11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51.98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48.42</v>
      </c>
      <c r="L93" s="203">
        <v>62.97</v>
      </c>
      <c r="M93" s="203">
        <v>0</v>
      </c>
      <c r="N93" s="203">
        <v>28.95</v>
      </c>
      <c r="O93" s="203">
        <v>48.62</v>
      </c>
      <c r="P93" s="203">
        <v>66.63</v>
      </c>
      <c r="Q93" s="203">
        <v>5.35</v>
      </c>
      <c r="R93" s="203">
        <v>10.39</v>
      </c>
      <c r="S93" s="203">
        <v>6.47</v>
      </c>
      <c r="T93" s="203">
        <v>0</v>
      </c>
      <c r="U93" s="203">
        <v>186.48</v>
      </c>
      <c r="V93" s="203">
        <v>4.9400000000000004</v>
      </c>
      <c r="W93" s="203">
        <v>11.38</v>
      </c>
      <c r="X93" s="203">
        <v>36.159999999999997</v>
      </c>
      <c r="Y93" s="203">
        <v>0</v>
      </c>
      <c r="Z93" s="203">
        <v>54.45</v>
      </c>
      <c r="AA93" s="203">
        <v>22.11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51.98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48.42</v>
      </c>
      <c r="L94" s="203">
        <v>62.97</v>
      </c>
      <c r="M94" s="203">
        <v>0</v>
      </c>
      <c r="N94" s="203">
        <v>28.95</v>
      </c>
      <c r="O94" s="203">
        <v>48.62</v>
      </c>
      <c r="P94" s="203">
        <v>66.63</v>
      </c>
      <c r="Q94" s="203">
        <v>5.35</v>
      </c>
      <c r="R94" s="203">
        <v>10.39</v>
      </c>
      <c r="S94" s="203">
        <v>6.47</v>
      </c>
      <c r="T94" s="203">
        <v>0</v>
      </c>
      <c r="U94" s="203">
        <v>186.48</v>
      </c>
      <c r="V94" s="203">
        <v>4.9400000000000004</v>
      </c>
      <c r="W94" s="203">
        <v>11.38</v>
      </c>
      <c r="X94" s="203">
        <v>36.159999999999997</v>
      </c>
      <c r="Y94" s="203">
        <v>0</v>
      </c>
      <c r="Z94" s="203">
        <v>54.45</v>
      </c>
      <c r="AA94" s="203">
        <v>22.11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51.98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48.42</v>
      </c>
      <c r="L95" s="203">
        <v>62.97</v>
      </c>
      <c r="M95" s="203">
        <v>0</v>
      </c>
      <c r="N95" s="203">
        <v>28.95</v>
      </c>
      <c r="O95" s="203">
        <v>48.62</v>
      </c>
      <c r="P95" s="203">
        <v>66.63</v>
      </c>
      <c r="Q95" s="203">
        <v>5.35</v>
      </c>
      <c r="R95" s="203">
        <v>10.39</v>
      </c>
      <c r="S95" s="203">
        <v>6.47</v>
      </c>
      <c r="T95" s="203">
        <v>0</v>
      </c>
      <c r="U95" s="203">
        <v>186.48</v>
      </c>
      <c r="V95" s="203">
        <v>4.9400000000000004</v>
      </c>
      <c r="W95" s="203">
        <v>11.38</v>
      </c>
      <c r="X95" s="203">
        <v>36.159999999999997</v>
      </c>
      <c r="Y95" s="203">
        <v>0</v>
      </c>
      <c r="Z95" s="203">
        <v>54.45</v>
      </c>
      <c r="AA95" s="203">
        <v>22.11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52.32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48.42</v>
      </c>
      <c r="L96" s="203">
        <v>62.97</v>
      </c>
      <c r="M96" s="203">
        <v>0</v>
      </c>
      <c r="N96" s="203">
        <v>28.95</v>
      </c>
      <c r="O96" s="203">
        <v>48.62</v>
      </c>
      <c r="P96" s="203">
        <v>66.63</v>
      </c>
      <c r="Q96" s="203">
        <v>5.35</v>
      </c>
      <c r="R96" s="203">
        <v>10.39</v>
      </c>
      <c r="S96" s="203">
        <v>6.47</v>
      </c>
      <c r="T96" s="203">
        <v>0</v>
      </c>
      <c r="U96" s="203">
        <v>188.13</v>
      </c>
      <c r="V96" s="203">
        <v>4.9400000000000004</v>
      </c>
      <c r="W96" s="203">
        <v>11.38</v>
      </c>
      <c r="X96" s="203">
        <v>36.159999999999997</v>
      </c>
      <c r="Y96" s="203">
        <v>0</v>
      </c>
      <c r="Z96" s="203">
        <v>54.45</v>
      </c>
      <c r="AA96" s="203">
        <v>22.11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52.32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48.42</v>
      </c>
      <c r="L97" s="203">
        <v>62.97</v>
      </c>
      <c r="M97" s="203">
        <v>0</v>
      </c>
      <c r="N97" s="203">
        <v>28.95</v>
      </c>
      <c r="O97" s="203">
        <v>48.62</v>
      </c>
      <c r="P97" s="203">
        <v>66.63</v>
      </c>
      <c r="Q97" s="203">
        <v>5.35</v>
      </c>
      <c r="R97" s="203">
        <v>10.39</v>
      </c>
      <c r="S97" s="203">
        <v>6.47</v>
      </c>
      <c r="T97" s="203">
        <v>0</v>
      </c>
      <c r="U97" s="203">
        <v>189.52</v>
      </c>
      <c r="V97" s="203">
        <v>4.9400000000000004</v>
      </c>
      <c r="W97" s="203">
        <v>11.38</v>
      </c>
      <c r="X97" s="203">
        <v>36.159999999999997</v>
      </c>
      <c r="Y97" s="203">
        <v>0</v>
      </c>
      <c r="Z97" s="203">
        <v>54.45</v>
      </c>
      <c r="AA97" s="203">
        <v>22.11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52.32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48.42</v>
      </c>
      <c r="L98" s="203">
        <v>62.97</v>
      </c>
      <c r="M98" s="203">
        <v>0</v>
      </c>
      <c r="N98" s="203">
        <v>28.95</v>
      </c>
      <c r="O98" s="203">
        <v>48.62</v>
      </c>
      <c r="P98" s="203">
        <v>66.63</v>
      </c>
      <c r="Q98" s="203">
        <v>5.35</v>
      </c>
      <c r="R98" s="203">
        <v>10.39</v>
      </c>
      <c r="S98" s="203">
        <v>6.47</v>
      </c>
      <c r="T98" s="203">
        <v>0</v>
      </c>
      <c r="U98" s="203">
        <v>189.52</v>
      </c>
      <c r="V98" s="203">
        <v>4.9400000000000004</v>
      </c>
      <c r="W98" s="203">
        <v>11.38</v>
      </c>
      <c r="X98" s="203">
        <v>36.159999999999997</v>
      </c>
      <c r="Y98" s="203">
        <v>0</v>
      </c>
      <c r="Z98" s="203">
        <v>54.45</v>
      </c>
      <c r="AA98" s="203">
        <v>22.11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52.32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0.9458125000000005</v>
      </c>
      <c r="L99">
        <f t="shared" si="0"/>
        <v>0.90505499999999817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1.5758300000000003</v>
      </c>
      <c r="Q99">
        <f t="shared" si="0"/>
        <v>0.10868250000000014</v>
      </c>
      <c r="R99">
        <f t="shared" si="0"/>
        <v>0.21555499999999977</v>
      </c>
      <c r="S99">
        <f t="shared" si="0"/>
        <v>0.13478000000000032</v>
      </c>
      <c r="T99">
        <f t="shared" si="0"/>
        <v>0</v>
      </c>
      <c r="U99">
        <f t="shared" si="0"/>
        <v>4.477452499999993</v>
      </c>
      <c r="V99">
        <f t="shared" si="0"/>
        <v>0.10333499999999997</v>
      </c>
      <c r="W99">
        <f t="shared" si="0"/>
        <v>0.26352000000000014</v>
      </c>
      <c r="X99">
        <f t="shared" si="0"/>
        <v>0.86783999999999906</v>
      </c>
      <c r="Y99">
        <f t="shared" si="0"/>
        <v>0</v>
      </c>
      <c r="Z99">
        <f t="shared" si="0"/>
        <v>1.1765099999999988</v>
      </c>
      <c r="AA99">
        <f t="shared" si="0"/>
        <v>0.35795999999999994</v>
      </c>
      <c r="AB99">
        <f t="shared" si="0"/>
        <v>0</v>
      </c>
      <c r="AC99">
        <f t="shared" si="0"/>
        <v>0.19760499999999986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1.2666624999999976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0.29421999999999982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444.8</v>
      </c>
      <c r="M3" s="203">
        <v>13.62</v>
      </c>
      <c r="N3" s="203">
        <v>34.97</v>
      </c>
      <c r="O3" s="203">
        <v>0</v>
      </c>
      <c r="P3" s="203">
        <v>41.24</v>
      </c>
      <c r="Q3" s="203">
        <v>6.46</v>
      </c>
      <c r="R3" s="203">
        <v>12.56</v>
      </c>
      <c r="S3" s="203">
        <v>7.82</v>
      </c>
      <c r="T3" s="203">
        <v>0</v>
      </c>
      <c r="U3" s="203">
        <v>40.96</v>
      </c>
      <c r="V3" s="203">
        <v>4.22</v>
      </c>
      <c r="W3" s="203">
        <v>12.58</v>
      </c>
      <c r="X3" s="203">
        <v>43.67</v>
      </c>
      <c r="Y3" s="203">
        <v>0</v>
      </c>
      <c r="Z3" s="203">
        <v>53.19</v>
      </c>
      <c r="AA3" s="203">
        <v>26.7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66.650000000000006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444.8</v>
      </c>
      <c r="M4" s="203">
        <v>13.62</v>
      </c>
      <c r="N4" s="203">
        <v>34.97</v>
      </c>
      <c r="O4" s="203">
        <v>0</v>
      </c>
      <c r="P4" s="203">
        <v>41.24</v>
      </c>
      <c r="Q4" s="203">
        <v>6.46</v>
      </c>
      <c r="R4" s="203">
        <v>12.56</v>
      </c>
      <c r="S4" s="203">
        <v>7.82</v>
      </c>
      <c r="T4" s="203">
        <v>0</v>
      </c>
      <c r="U4" s="203">
        <v>40.96</v>
      </c>
      <c r="V4" s="203">
        <v>4.22</v>
      </c>
      <c r="W4" s="203">
        <v>12.58</v>
      </c>
      <c r="X4" s="203">
        <v>43.67</v>
      </c>
      <c r="Y4" s="203">
        <v>0</v>
      </c>
      <c r="Z4" s="203">
        <v>53.19</v>
      </c>
      <c r="AA4" s="203">
        <v>26.7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66.650000000000006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444.8</v>
      </c>
      <c r="M5" s="203">
        <v>13.62</v>
      </c>
      <c r="N5" s="203">
        <v>34.97</v>
      </c>
      <c r="O5" s="203">
        <v>0</v>
      </c>
      <c r="P5" s="203">
        <v>41.24</v>
      </c>
      <c r="Q5" s="203">
        <v>6.46</v>
      </c>
      <c r="R5" s="203">
        <v>12.56</v>
      </c>
      <c r="S5" s="203">
        <v>7.82</v>
      </c>
      <c r="T5" s="203">
        <v>0</v>
      </c>
      <c r="U5" s="203">
        <v>40.96</v>
      </c>
      <c r="V5" s="203">
        <v>4.22</v>
      </c>
      <c r="W5" s="203">
        <v>12.44</v>
      </c>
      <c r="X5" s="203">
        <v>43.67</v>
      </c>
      <c r="Y5" s="203">
        <v>0</v>
      </c>
      <c r="Z5" s="203">
        <v>53.19</v>
      </c>
      <c r="AA5" s="203">
        <v>26.7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66.650000000000006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444.8</v>
      </c>
      <c r="M6" s="203">
        <v>13.62</v>
      </c>
      <c r="N6" s="203">
        <v>34.97</v>
      </c>
      <c r="O6" s="203">
        <v>0</v>
      </c>
      <c r="P6" s="203">
        <v>41.24</v>
      </c>
      <c r="Q6" s="203">
        <v>6.46</v>
      </c>
      <c r="R6" s="203">
        <v>12.56</v>
      </c>
      <c r="S6" s="203">
        <v>7.82</v>
      </c>
      <c r="T6" s="203">
        <v>0</v>
      </c>
      <c r="U6" s="203">
        <v>40.96</v>
      </c>
      <c r="V6" s="203">
        <v>4.22</v>
      </c>
      <c r="W6" s="203">
        <v>12.44</v>
      </c>
      <c r="X6" s="203">
        <v>43.67</v>
      </c>
      <c r="Y6" s="203">
        <v>0</v>
      </c>
      <c r="Z6" s="203">
        <v>53.19</v>
      </c>
      <c r="AA6" s="203">
        <v>26.7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66.650000000000006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434.25</v>
      </c>
      <c r="M7" s="203">
        <v>13.62</v>
      </c>
      <c r="N7" s="203">
        <v>34.97</v>
      </c>
      <c r="O7" s="203">
        <v>0</v>
      </c>
      <c r="P7" s="203">
        <v>41.24</v>
      </c>
      <c r="Q7" s="203">
        <v>6.46</v>
      </c>
      <c r="R7" s="203">
        <v>12.56</v>
      </c>
      <c r="S7" s="203">
        <v>7.82</v>
      </c>
      <c r="T7" s="203">
        <v>0</v>
      </c>
      <c r="U7" s="203">
        <v>40.96</v>
      </c>
      <c r="V7" s="203">
        <v>4.22</v>
      </c>
      <c r="W7" s="203">
        <v>12.44</v>
      </c>
      <c r="X7" s="203">
        <v>43.67</v>
      </c>
      <c r="Y7" s="203">
        <v>0</v>
      </c>
      <c r="Z7" s="203">
        <v>53.19</v>
      </c>
      <c r="AA7" s="203">
        <v>26.7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66.650000000000006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434.25</v>
      </c>
      <c r="M8" s="203">
        <v>13.62</v>
      </c>
      <c r="N8" s="203">
        <v>34.97</v>
      </c>
      <c r="O8" s="203">
        <v>0</v>
      </c>
      <c r="P8" s="203">
        <v>41.24</v>
      </c>
      <c r="Q8" s="203">
        <v>6.46</v>
      </c>
      <c r="R8" s="203">
        <v>12.56</v>
      </c>
      <c r="S8" s="203">
        <v>7.82</v>
      </c>
      <c r="T8" s="203">
        <v>0</v>
      </c>
      <c r="U8" s="203">
        <v>40.96</v>
      </c>
      <c r="V8" s="203">
        <v>4.22</v>
      </c>
      <c r="W8" s="203">
        <v>12.44</v>
      </c>
      <c r="X8" s="203">
        <v>43.67</v>
      </c>
      <c r="Y8" s="203">
        <v>0</v>
      </c>
      <c r="Z8" s="203">
        <v>53.19</v>
      </c>
      <c r="AA8" s="203">
        <v>26.7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66.650000000000006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410.13</v>
      </c>
      <c r="M9" s="203">
        <v>13.62</v>
      </c>
      <c r="N9" s="203">
        <v>34.97</v>
      </c>
      <c r="O9" s="203">
        <v>0</v>
      </c>
      <c r="P9" s="203">
        <v>41.24</v>
      </c>
      <c r="Q9" s="203">
        <v>6.46</v>
      </c>
      <c r="R9" s="203">
        <v>12.56</v>
      </c>
      <c r="S9" s="203">
        <v>7.82</v>
      </c>
      <c r="T9" s="203">
        <v>0</v>
      </c>
      <c r="U9" s="203">
        <v>40.96</v>
      </c>
      <c r="V9" s="203">
        <v>4.22</v>
      </c>
      <c r="W9" s="203">
        <v>12.44</v>
      </c>
      <c r="X9" s="203">
        <v>43.67</v>
      </c>
      <c r="Y9" s="203">
        <v>0</v>
      </c>
      <c r="Z9" s="203">
        <v>53.19</v>
      </c>
      <c r="AA9" s="203">
        <v>26.7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67.069999999999993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410.12</v>
      </c>
      <c r="M10" s="203">
        <v>13.62</v>
      </c>
      <c r="N10" s="203">
        <v>34.97</v>
      </c>
      <c r="O10" s="203">
        <v>0</v>
      </c>
      <c r="P10" s="203">
        <v>41.24</v>
      </c>
      <c r="Q10" s="203">
        <v>6.46</v>
      </c>
      <c r="R10" s="203">
        <v>12.56</v>
      </c>
      <c r="S10" s="203">
        <v>7.82</v>
      </c>
      <c r="T10" s="203">
        <v>0</v>
      </c>
      <c r="U10" s="203">
        <v>40.96</v>
      </c>
      <c r="V10" s="203">
        <v>4.22</v>
      </c>
      <c r="W10" s="203">
        <v>12.44</v>
      </c>
      <c r="X10" s="203">
        <v>43.67</v>
      </c>
      <c r="Y10" s="203">
        <v>0</v>
      </c>
      <c r="Z10" s="203">
        <v>53.19</v>
      </c>
      <c r="AA10" s="203">
        <v>26.7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67.069999999999993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386</v>
      </c>
      <c r="M11" s="203">
        <v>13.62</v>
      </c>
      <c r="N11" s="203">
        <v>34.97</v>
      </c>
      <c r="O11" s="203">
        <v>0</v>
      </c>
      <c r="P11" s="203">
        <v>41.24</v>
      </c>
      <c r="Q11" s="203">
        <v>6.46</v>
      </c>
      <c r="R11" s="203">
        <v>12.56</v>
      </c>
      <c r="S11" s="203">
        <v>7.82</v>
      </c>
      <c r="T11" s="203">
        <v>0</v>
      </c>
      <c r="U11" s="203">
        <v>40.96</v>
      </c>
      <c r="V11" s="203">
        <v>4.22</v>
      </c>
      <c r="W11" s="203">
        <v>12.44</v>
      </c>
      <c r="X11" s="203">
        <v>43.67</v>
      </c>
      <c r="Y11" s="203">
        <v>0</v>
      </c>
      <c r="Z11" s="203">
        <v>53.19</v>
      </c>
      <c r="AA11" s="203">
        <v>26.7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65.39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386</v>
      </c>
      <c r="M12" s="203">
        <v>13.62</v>
      </c>
      <c r="N12" s="203">
        <v>34.97</v>
      </c>
      <c r="O12" s="203">
        <v>0</v>
      </c>
      <c r="P12" s="203">
        <v>41.24</v>
      </c>
      <c r="Q12" s="203">
        <v>6.46</v>
      </c>
      <c r="R12" s="203">
        <v>12.56</v>
      </c>
      <c r="S12" s="203">
        <v>7.82</v>
      </c>
      <c r="T12" s="203">
        <v>0</v>
      </c>
      <c r="U12" s="203">
        <v>40.96</v>
      </c>
      <c r="V12" s="203">
        <v>4.22</v>
      </c>
      <c r="W12" s="203">
        <v>12.44</v>
      </c>
      <c r="X12" s="203">
        <v>43.67</v>
      </c>
      <c r="Y12" s="203">
        <v>0</v>
      </c>
      <c r="Z12" s="203">
        <v>53.19</v>
      </c>
      <c r="AA12" s="203">
        <v>26.7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65.39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361.87</v>
      </c>
      <c r="M13" s="203">
        <v>13.62</v>
      </c>
      <c r="N13" s="203">
        <v>34.97</v>
      </c>
      <c r="O13" s="203">
        <v>0</v>
      </c>
      <c r="P13" s="203">
        <v>41.24</v>
      </c>
      <c r="Q13" s="203">
        <v>6.46</v>
      </c>
      <c r="R13" s="203">
        <v>12.56</v>
      </c>
      <c r="S13" s="203">
        <v>7.82</v>
      </c>
      <c r="T13" s="203">
        <v>0</v>
      </c>
      <c r="U13" s="203">
        <v>40.96</v>
      </c>
      <c r="V13" s="203">
        <v>4.22</v>
      </c>
      <c r="W13" s="203">
        <v>12.44</v>
      </c>
      <c r="X13" s="203">
        <v>43.67</v>
      </c>
      <c r="Y13" s="203">
        <v>0</v>
      </c>
      <c r="Z13" s="203">
        <v>53.19</v>
      </c>
      <c r="AA13" s="203">
        <v>26.7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65.39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328.1</v>
      </c>
      <c r="M14" s="203">
        <v>13.62</v>
      </c>
      <c r="N14" s="203">
        <v>34.97</v>
      </c>
      <c r="O14" s="203">
        <v>0</v>
      </c>
      <c r="P14" s="203">
        <v>41.24</v>
      </c>
      <c r="Q14" s="203">
        <v>6.46</v>
      </c>
      <c r="R14" s="203">
        <v>12.56</v>
      </c>
      <c r="S14" s="203">
        <v>7.82</v>
      </c>
      <c r="T14" s="203">
        <v>0</v>
      </c>
      <c r="U14" s="203">
        <v>40.96</v>
      </c>
      <c r="V14" s="203">
        <v>4.22</v>
      </c>
      <c r="W14" s="203">
        <v>12.44</v>
      </c>
      <c r="X14" s="203">
        <v>43.67</v>
      </c>
      <c r="Y14" s="203">
        <v>0</v>
      </c>
      <c r="Z14" s="203">
        <v>53.19</v>
      </c>
      <c r="AA14" s="203">
        <v>26.7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65.39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388.89</v>
      </c>
      <c r="M15" s="203">
        <v>13.62</v>
      </c>
      <c r="N15" s="203">
        <v>34.97</v>
      </c>
      <c r="O15" s="203">
        <v>0</v>
      </c>
      <c r="P15" s="203">
        <v>41.24</v>
      </c>
      <c r="Q15" s="203">
        <v>6.46</v>
      </c>
      <c r="R15" s="203">
        <v>12.56</v>
      </c>
      <c r="S15" s="203">
        <v>7.82</v>
      </c>
      <c r="T15" s="203">
        <v>0</v>
      </c>
      <c r="U15" s="203">
        <v>40.96</v>
      </c>
      <c r="V15" s="203">
        <v>4.22</v>
      </c>
      <c r="W15" s="203">
        <v>12.44</v>
      </c>
      <c r="X15" s="203">
        <v>43.67</v>
      </c>
      <c r="Y15" s="203">
        <v>0</v>
      </c>
      <c r="Z15" s="203">
        <v>53.19</v>
      </c>
      <c r="AA15" s="203">
        <v>26.7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65.599999999999994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380.21</v>
      </c>
      <c r="M16" s="203">
        <v>13.62</v>
      </c>
      <c r="N16" s="203">
        <v>34.97</v>
      </c>
      <c r="O16" s="203">
        <v>0</v>
      </c>
      <c r="P16" s="203">
        <v>41.24</v>
      </c>
      <c r="Q16" s="203">
        <v>6.46</v>
      </c>
      <c r="R16" s="203">
        <v>12.56</v>
      </c>
      <c r="S16" s="203">
        <v>7.82</v>
      </c>
      <c r="T16" s="203">
        <v>0</v>
      </c>
      <c r="U16" s="203">
        <v>40.96</v>
      </c>
      <c r="V16" s="203">
        <v>4.22</v>
      </c>
      <c r="W16" s="203">
        <v>12.44</v>
      </c>
      <c r="X16" s="203">
        <v>43.67</v>
      </c>
      <c r="Y16" s="203">
        <v>0</v>
      </c>
      <c r="Z16" s="203">
        <v>53.19</v>
      </c>
      <c r="AA16" s="203">
        <v>26.7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65.599999999999994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379.24</v>
      </c>
      <c r="M17" s="203">
        <v>13.62</v>
      </c>
      <c r="N17" s="203">
        <v>34.97</v>
      </c>
      <c r="O17" s="203">
        <v>0</v>
      </c>
      <c r="P17" s="203">
        <v>41.24</v>
      </c>
      <c r="Q17" s="203">
        <v>6.45</v>
      </c>
      <c r="R17" s="203">
        <v>12.56</v>
      </c>
      <c r="S17" s="203">
        <v>7.82</v>
      </c>
      <c r="T17" s="203">
        <v>0</v>
      </c>
      <c r="U17" s="203">
        <v>40.96</v>
      </c>
      <c r="V17" s="203">
        <v>4.22</v>
      </c>
      <c r="W17" s="203">
        <v>12.44</v>
      </c>
      <c r="X17" s="203">
        <v>43.67</v>
      </c>
      <c r="Y17" s="203">
        <v>0</v>
      </c>
      <c r="Z17" s="203">
        <v>53.19</v>
      </c>
      <c r="AA17" s="203">
        <v>26.7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65.599999999999994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370.56</v>
      </c>
      <c r="M18" s="203">
        <v>13.62</v>
      </c>
      <c r="N18" s="203">
        <v>34.97</v>
      </c>
      <c r="O18" s="203">
        <v>0</v>
      </c>
      <c r="P18" s="203">
        <v>41.24</v>
      </c>
      <c r="Q18" s="203">
        <v>6.45</v>
      </c>
      <c r="R18" s="203">
        <v>12.56</v>
      </c>
      <c r="S18" s="203">
        <v>7.82</v>
      </c>
      <c r="T18" s="203">
        <v>0</v>
      </c>
      <c r="U18" s="203">
        <v>40.96</v>
      </c>
      <c r="V18" s="203">
        <v>4.22</v>
      </c>
      <c r="W18" s="203">
        <v>12.44</v>
      </c>
      <c r="X18" s="203">
        <v>43.67</v>
      </c>
      <c r="Y18" s="203">
        <v>0</v>
      </c>
      <c r="Z18" s="203">
        <v>53.19</v>
      </c>
      <c r="AA18" s="203">
        <v>26.7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65.599999999999994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356.08</v>
      </c>
      <c r="M19" s="203">
        <v>13.62</v>
      </c>
      <c r="N19" s="203">
        <v>34.97</v>
      </c>
      <c r="O19" s="203">
        <v>0</v>
      </c>
      <c r="P19" s="203">
        <v>41.24</v>
      </c>
      <c r="Q19" s="203">
        <v>6.45</v>
      </c>
      <c r="R19" s="203">
        <v>12.56</v>
      </c>
      <c r="S19" s="203">
        <v>7.82</v>
      </c>
      <c r="T19" s="203">
        <v>0</v>
      </c>
      <c r="U19" s="203">
        <v>40.96</v>
      </c>
      <c r="V19" s="203">
        <v>4.22</v>
      </c>
      <c r="W19" s="203">
        <v>12.44</v>
      </c>
      <c r="X19" s="203">
        <v>43.67</v>
      </c>
      <c r="Y19" s="203">
        <v>0</v>
      </c>
      <c r="Z19" s="203">
        <v>53.19</v>
      </c>
      <c r="AA19" s="203">
        <v>26.7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65.599999999999994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346.43</v>
      </c>
      <c r="M20" s="203">
        <v>13.62</v>
      </c>
      <c r="N20" s="203">
        <v>34.97</v>
      </c>
      <c r="O20" s="203">
        <v>0</v>
      </c>
      <c r="P20" s="203">
        <v>41.24</v>
      </c>
      <c r="Q20" s="203">
        <v>6.45</v>
      </c>
      <c r="R20" s="203">
        <v>12.56</v>
      </c>
      <c r="S20" s="203">
        <v>7.82</v>
      </c>
      <c r="T20" s="203">
        <v>0</v>
      </c>
      <c r="U20" s="203">
        <v>40.96</v>
      </c>
      <c r="V20" s="203">
        <v>4.22</v>
      </c>
      <c r="W20" s="203">
        <v>12.44</v>
      </c>
      <c r="X20" s="203">
        <v>43.67</v>
      </c>
      <c r="Y20" s="203">
        <v>0</v>
      </c>
      <c r="Z20" s="203">
        <v>53.19</v>
      </c>
      <c r="AA20" s="203">
        <v>26.7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65.599999999999994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340.64</v>
      </c>
      <c r="M21" s="203">
        <v>13.62</v>
      </c>
      <c r="N21" s="203">
        <v>34.97</v>
      </c>
      <c r="O21" s="203">
        <v>0</v>
      </c>
      <c r="P21" s="203">
        <v>41.24</v>
      </c>
      <c r="Q21" s="203">
        <v>6.45</v>
      </c>
      <c r="R21" s="203">
        <v>12.56</v>
      </c>
      <c r="S21" s="203">
        <v>7.82</v>
      </c>
      <c r="T21" s="203">
        <v>0</v>
      </c>
      <c r="U21" s="203">
        <v>40.96</v>
      </c>
      <c r="V21" s="203">
        <v>4.22</v>
      </c>
      <c r="W21" s="203">
        <v>12.44</v>
      </c>
      <c r="X21" s="203">
        <v>43.67</v>
      </c>
      <c r="Y21" s="203">
        <v>0</v>
      </c>
      <c r="Z21" s="203">
        <v>53.19</v>
      </c>
      <c r="AA21" s="203">
        <v>26.7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65.599999999999994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335.82</v>
      </c>
      <c r="M22" s="203">
        <v>13.62</v>
      </c>
      <c r="N22" s="203">
        <v>34.97</v>
      </c>
      <c r="O22" s="203">
        <v>0</v>
      </c>
      <c r="P22" s="203">
        <v>41.24</v>
      </c>
      <c r="Q22" s="203">
        <v>6.45</v>
      </c>
      <c r="R22" s="203">
        <v>12.56</v>
      </c>
      <c r="S22" s="203">
        <v>7.82</v>
      </c>
      <c r="T22" s="203">
        <v>0</v>
      </c>
      <c r="U22" s="203">
        <v>40.96</v>
      </c>
      <c r="V22" s="203">
        <v>4.22</v>
      </c>
      <c r="W22" s="203">
        <v>12.44</v>
      </c>
      <c r="X22" s="203">
        <v>43.67</v>
      </c>
      <c r="Y22" s="203">
        <v>0</v>
      </c>
      <c r="Z22" s="203">
        <v>53.19</v>
      </c>
      <c r="AA22" s="203">
        <v>26.7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65.599999999999994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336.78</v>
      </c>
      <c r="M23" s="203">
        <v>13.62</v>
      </c>
      <c r="N23" s="203">
        <v>34.97</v>
      </c>
      <c r="O23" s="203">
        <v>0</v>
      </c>
      <c r="P23" s="203">
        <v>41.24</v>
      </c>
      <c r="Q23" s="203">
        <v>6.45</v>
      </c>
      <c r="R23" s="203">
        <v>12.56</v>
      </c>
      <c r="S23" s="203">
        <v>7.82</v>
      </c>
      <c r="T23" s="203">
        <v>0</v>
      </c>
      <c r="U23" s="203">
        <v>40.96</v>
      </c>
      <c r="V23" s="203">
        <v>4.22</v>
      </c>
      <c r="W23" s="203">
        <v>12.44</v>
      </c>
      <c r="X23" s="203">
        <v>43.67</v>
      </c>
      <c r="Y23" s="203">
        <v>0</v>
      </c>
      <c r="Z23" s="203">
        <v>53.19</v>
      </c>
      <c r="AA23" s="203">
        <v>26.7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66.02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345.47</v>
      </c>
      <c r="M24" s="203">
        <v>13.62</v>
      </c>
      <c r="N24" s="203">
        <v>34.97</v>
      </c>
      <c r="O24" s="203">
        <v>0</v>
      </c>
      <c r="P24" s="203">
        <v>41.24</v>
      </c>
      <c r="Q24" s="203">
        <v>6.46</v>
      </c>
      <c r="R24" s="203">
        <v>12.56</v>
      </c>
      <c r="S24" s="203">
        <v>7.82</v>
      </c>
      <c r="T24" s="203">
        <v>0</v>
      </c>
      <c r="U24" s="203">
        <v>40.96</v>
      </c>
      <c r="V24" s="203">
        <v>4.22</v>
      </c>
      <c r="W24" s="203">
        <v>12.44</v>
      </c>
      <c r="X24" s="203">
        <v>43.67</v>
      </c>
      <c r="Y24" s="203">
        <v>0</v>
      </c>
      <c r="Z24" s="203">
        <v>53.19</v>
      </c>
      <c r="AA24" s="203">
        <v>26.7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66.02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353.19</v>
      </c>
      <c r="M25" s="203">
        <v>13.62</v>
      </c>
      <c r="N25" s="203">
        <v>34.97</v>
      </c>
      <c r="O25" s="203">
        <v>0</v>
      </c>
      <c r="P25" s="203">
        <v>41.24</v>
      </c>
      <c r="Q25" s="203">
        <v>6.46</v>
      </c>
      <c r="R25" s="203">
        <v>12.56</v>
      </c>
      <c r="S25" s="203">
        <v>7.82</v>
      </c>
      <c r="T25" s="203">
        <v>0</v>
      </c>
      <c r="U25" s="203">
        <v>40.96</v>
      </c>
      <c r="V25" s="203">
        <v>4.22</v>
      </c>
      <c r="W25" s="203">
        <v>12.44</v>
      </c>
      <c r="X25" s="203">
        <v>43.67</v>
      </c>
      <c r="Y25" s="203">
        <v>0</v>
      </c>
      <c r="Z25" s="203">
        <v>53.19</v>
      </c>
      <c r="AA25" s="203">
        <v>26.7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66.02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363.8</v>
      </c>
      <c r="M26" s="203">
        <v>13.62</v>
      </c>
      <c r="N26" s="203">
        <v>34.97</v>
      </c>
      <c r="O26" s="203">
        <v>0</v>
      </c>
      <c r="P26" s="203">
        <v>41.24</v>
      </c>
      <c r="Q26" s="203">
        <v>6.46</v>
      </c>
      <c r="R26" s="203">
        <v>12.56</v>
      </c>
      <c r="S26" s="203">
        <v>7.82</v>
      </c>
      <c r="T26" s="203">
        <v>0</v>
      </c>
      <c r="U26" s="203">
        <v>40.96</v>
      </c>
      <c r="V26" s="203">
        <v>4.22</v>
      </c>
      <c r="W26" s="203">
        <v>12.44</v>
      </c>
      <c r="X26" s="203">
        <v>43.67</v>
      </c>
      <c r="Y26" s="203">
        <v>0</v>
      </c>
      <c r="Z26" s="203">
        <v>53.19</v>
      </c>
      <c r="AA26" s="203">
        <v>26.7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66.02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427.49</v>
      </c>
      <c r="M27" s="203">
        <v>13.62</v>
      </c>
      <c r="N27" s="203">
        <v>34.97</v>
      </c>
      <c r="O27" s="203">
        <v>0</v>
      </c>
      <c r="P27" s="203">
        <v>41.24</v>
      </c>
      <c r="Q27" s="203">
        <v>6.46</v>
      </c>
      <c r="R27" s="203">
        <v>12.56</v>
      </c>
      <c r="S27" s="203">
        <v>7.82</v>
      </c>
      <c r="T27" s="203">
        <v>0</v>
      </c>
      <c r="U27" s="203">
        <v>40.96</v>
      </c>
      <c r="V27" s="203">
        <v>4.22</v>
      </c>
      <c r="W27" s="203">
        <v>12.44</v>
      </c>
      <c r="X27" s="203">
        <v>43.67</v>
      </c>
      <c r="Y27" s="203">
        <v>0</v>
      </c>
      <c r="Z27" s="203">
        <v>53.19</v>
      </c>
      <c r="AA27" s="203">
        <v>26.7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66.02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2.87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407.23</v>
      </c>
      <c r="M28" s="203">
        <v>13.62</v>
      </c>
      <c r="N28" s="203">
        <v>34.97</v>
      </c>
      <c r="O28" s="203">
        <v>0</v>
      </c>
      <c r="P28" s="203">
        <v>41.24</v>
      </c>
      <c r="Q28" s="203">
        <v>6.46</v>
      </c>
      <c r="R28" s="203">
        <v>12.56</v>
      </c>
      <c r="S28" s="203">
        <v>7.82</v>
      </c>
      <c r="T28" s="203">
        <v>0</v>
      </c>
      <c r="U28" s="203">
        <v>40.96</v>
      </c>
      <c r="V28" s="203">
        <v>4.22</v>
      </c>
      <c r="W28" s="203">
        <v>12.44</v>
      </c>
      <c r="X28" s="203">
        <v>43.67</v>
      </c>
      <c r="Y28" s="203">
        <v>0</v>
      </c>
      <c r="Z28" s="203">
        <v>53.19</v>
      </c>
      <c r="AA28" s="203">
        <v>26.7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66.02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6.39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430.39</v>
      </c>
      <c r="M29" s="203">
        <v>13.62</v>
      </c>
      <c r="N29" s="203">
        <v>34.97</v>
      </c>
      <c r="O29" s="203">
        <v>0</v>
      </c>
      <c r="P29" s="203">
        <v>41.24</v>
      </c>
      <c r="Q29" s="203">
        <v>6.46</v>
      </c>
      <c r="R29" s="203">
        <v>12.56</v>
      </c>
      <c r="S29" s="203">
        <v>7.82</v>
      </c>
      <c r="T29" s="203">
        <v>0</v>
      </c>
      <c r="U29" s="203">
        <v>40.96</v>
      </c>
      <c r="V29" s="203">
        <v>4.22</v>
      </c>
      <c r="W29" s="203">
        <v>12.58</v>
      </c>
      <c r="X29" s="203">
        <v>43.67</v>
      </c>
      <c r="Y29" s="203">
        <v>0</v>
      </c>
      <c r="Z29" s="203">
        <v>53.19</v>
      </c>
      <c r="AA29" s="203">
        <v>26.7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66.02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10.66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401.44</v>
      </c>
      <c r="M30" s="203">
        <v>13.62</v>
      </c>
      <c r="N30" s="203">
        <v>34.97</v>
      </c>
      <c r="O30" s="203">
        <v>0</v>
      </c>
      <c r="P30" s="203">
        <v>41.24</v>
      </c>
      <c r="Q30" s="203">
        <v>6.46</v>
      </c>
      <c r="R30" s="203">
        <v>12.56</v>
      </c>
      <c r="S30" s="203">
        <v>7.82</v>
      </c>
      <c r="T30" s="203">
        <v>0</v>
      </c>
      <c r="U30" s="203">
        <v>40.96</v>
      </c>
      <c r="V30" s="203">
        <v>4.22</v>
      </c>
      <c r="W30" s="203">
        <v>12.44</v>
      </c>
      <c r="X30" s="203">
        <v>43.67</v>
      </c>
      <c r="Y30" s="203">
        <v>0</v>
      </c>
      <c r="Z30" s="203">
        <v>53.19</v>
      </c>
      <c r="AA30" s="203">
        <v>26.7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66.02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15.66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329.06</v>
      </c>
      <c r="M31" s="203">
        <v>13.62</v>
      </c>
      <c r="N31" s="203">
        <v>34.97</v>
      </c>
      <c r="O31" s="203">
        <v>0</v>
      </c>
      <c r="P31" s="203">
        <v>39.299999999999997</v>
      </c>
      <c r="Q31" s="203">
        <v>6.46</v>
      </c>
      <c r="R31" s="203">
        <v>12.56</v>
      </c>
      <c r="S31" s="203">
        <v>7.82</v>
      </c>
      <c r="T31" s="203">
        <v>0</v>
      </c>
      <c r="U31" s="203">
        <v>40.96</v>
      </c>
      <c r="V31" s="203">
        <v>4.22</v>
      </c>
      <c r="W31" s="203">
        <v>12.44</v>
      </c>
      <c r="X31" s="203">
        <v>43.67</v>
      </c>
      <c r="Y31" s="203">
        <v>0</v>
      </c>
      <c r="Z31" s="203">
        <v>53.19</v>
      </c>
      <c r="AA31" s="203">
        <v>26.7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70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16.32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314.58999999999997</v>
      </c>
      <c r="M32" s="203">
        <v>13.62</v>
      </c>
      <c r="N32" s="203">
        <v>34.97</v>
      </c>
      <c r="O32" s="203">
        <v>0</v>
      </c>
      <c r="P32" s="203">
        <v>39.299999999999997</v>
      </c>
      <c r="Q32" s="203">
        <v>6.46</v>
      </c>
      <c r="R32" s="203">
        <v>12.56</v>
      </c>
      <c r="S32" s="203">
        <v>7.82</v>
      </c>
      <c r="T32" s="203">
        <v>0</v>
      </c>
      <c r="U32" s="203">
        <v>40.96</v>
      </c>
      <c r="V32" s="203">
        <v>4.22</v>
      </c>
      <c r="W32" s="203">
        <v>12.44</v>
      </c>
      <c r="X32" s="203">
        <v>43.67</v>
      </c>
      <c r="Y32" s="203">
        <v>0</v>
      </c>
      <c r="Z32" s="203">
        <v>53.19</v>
      </c>
      <c r="AA32" s="203">
        <v>26.7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66.02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16.32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309.76</v>
      </c>
      <c r="M33" s="203">
        <v>13.62</v>
      </c>
      <c r="N33" s="203">
        <v>34.97</v>
      </c>
      <c r="O33" s="203">
        <v>0</v>
      </c>
      <c r="P33" s="203">
        <v>39.299999999999997</v>
      </c>
      <c r="Q33" s="203">
        <v>6.46</v>
      </c>
      <c r="R33" s="203">
        <v>12.56</v>
      </c>
      <c r="S33" s="203">
        <v>7.82</v>
      </c>
      <c r="T33" s="203">
        <v>0</v>
      </c>
      <c r="U33" s="203">
        <v>40.96</v>
      </c>
      <c r="V33" s="203">
        <v>4.22</v>
      </c>
      <c r="W33" s="203">
        <v>12.44</v>
      </c>
      <c r="X33" s="203">
        <v>43.67</v>
      </c>
      <c r="Y33" s="203">
        <v>0</v>
      </c>
      <c r="Z33" s="203">
        <v>53.19</v>
      </c>
      <c r="AA33" s="203">
        <v>26.7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70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16.32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298.18</v>
      </c>
      <c r="M34" s="203">
        <v>13.62</v>
      </c>
      <c r="N34" s="203">
        <v>34.97</v>
      </c>
      <c r="O34" s="203">
        <v>0</v>
      </c>
      <c r="P34" s="203">
        <v>39.299999999999997</v>
      </c>
      <c r="Q34" s="203">
        <v>6.69</v>
      </c>
      <c r="R34" s="203">
        <v>12.56</v>
      </c>
      <c r="S34" s="203">
        <v>7.82</v>
      </c>
      <c r="T34" s="203">
        <v>0</v>
      </c>
      <c r="U34" s="203">
        <v>40.96</v>
      </c>
      <c r="V34" s="203">
        <v>4.22</v>
      </c>
      <c r="W34" s="203">
        <v>12.44</v>
      </c>
      <c r="X34" s="203">
        <v>43.67</v>
      </c>
      <c r="Y34" s="203">
        <v>0</v>
      </c>
      <c r="Z34" s="203">
        <v>53.19</v>
      </c>
      <c r="AA34" s="203">
        <v>26.7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70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16.32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293.36</v>
      </c>
      <c r="M35" s="203">
        <v>13.62</v>
      </c>
      <c r="N35" s="203">
        <v>34.97</v>
      </c>
      <c r="O35" s="203">
        <v>0</v>
      </c>
      <c r="P35" s="203">
        <v>39.299999999999997</v>
      </c>
      <c r="Q35" s="203">
        <v>6.45</v>
      </c>
      <c r="R35" s="203">
        <v>12.56</v>
      </c>
      <c r="S35" s="203">
        <v>7.82</v>
      </c>
      <c r="T35" s="203">
        <v>0</v>
      </c>
      <c r="U35" s="203">
        <v>40.96</v>
      </c>
      <c r="V35" s="203">
        <v>4.22</v>
      </c>
      <c r="W35" s="203">
        <v>12.44</v>
      </c>
      <c r="X35" s="203">
        <v>43.67</v>
      </c>
      <c r="Y35" s="203">
        <v>0</v>
      </c>
      <c r="Z35" s="203">
        <v>53.19</v>
      </c>
      <c r="AA35" s="203">
        <v>26.7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70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16.32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286.61</v>
      </c>
      <c r="M36" s="203">
        <v>13.62</v>
      </c>
      <c r="N36" s="203">
        <v>34.97</v>
      </c>
      <c r="O36" s="203">
        <v>0</v>
      </c>
      <c r="P36" s="203">
        <v>39.299999999999997</v>
      </c>
      <c r="Q36" s="203">
        <v>6.45</v>
      </c>
      <c r="R36" s="203">
        <v>12.56</v>
      </c>
      <c r="S36" s="203">
        <v>7.82</v>
      </c>
      <c r="T36" s="203">
        <v>0</v>
      </c>
      <c r="U36" s="203">
        <v>40.96</v>
      </c>
      <c r="V36" s="203">
        <v>4.22</v>
      </c>
      <c r="W36" s="203">
        <v>12.44</v>
      </c>
      <c r="X36" s="203">
        <v>43.67</v>
      </c>
      <c r="Y36" s="203">
        <v>0</v>
      </c>
      <c r="Z36" s="203">
        <v>53.19</v>
      </c>
      <c r="AA36" s="203">
        <v>26.7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70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16.32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279.85000000000002</v>
      </c>
      <c r="M37" s="203">
        <v>13.62</v>
      </c>
      <c r="N37" s="203">
        <v>34.97</v>
      </c>
      <c r="O37" s="203">
        <v>0</v>
      </c>
      <c r="P37" s="203">
        <v>39.299999999999997</v>
      </c>
      <c r="Q37" s="203">
        <v>6.45</v>
      </c>
      <c r="R37" s="203">
        <v>12.56</v>
      </c>
      <c r="S37" s="203">
        <v>7.82</v>
      </c>
      <c r="T37" s="203">
        <v>0</v>
      </c>
      <c r="U37" s="203">
        <v>40.96</v>
      </c>
      <c r="V37" s="203">
        <v>4.22</v>
      </c>
      <c r="W37" s="203">
        <v>12.44</v>
      </c>
      <c r="X37" s="203">
        <v>43.67</v>
      </c>
      <c r="Y37" s="203">
        <v>0</v>
      </c>
      <c r="Z37" s="203">
        <v>53.19</v>
      </c>
      <c r="AA37" s="203">
        <v>26.7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70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16.11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271.17</v>
      </c>
      <c r="M38" s="203">
        <v>13.62</v>
      </c>
      <c r="N38" s="203">
        <v>34.97</v>
      </c>
      <c r="O38" s="203">
        <v>0</v>
      </c>
      <c r="P38" s="203">
        <v>39.299999999999997</v>
      </c>
      <c r="Q38" s="203">
        <v>6.45</v>
      </c>
      <c r="R38" s="203">
        <v>12.56</v>
      </c>
      <c r="S38" s="203">
        <v>7.82</v>
      </c>
      <c r="T38" s="203">
        <v>0</v>
      </c>
      <c r="U38" s="203">
        <v>40.96</v>
      </c>
      <c r="V38" s="203">
        <v>4.22</v>
      </c>
      <c r="W38" s="203">
        <v>12.44</v>
      </c>
      <c r="X38" s="203">
        <v>43.67</v>
      </c>
      <c r="Y38" s="203">
        <v>0</v>
      </c>
      <c r="Z38" s="203">
        <v>53.19</v>
      </c>
      <c r="AA38" s="203">
        <v>26.7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70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15.7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255.74</v>
      </c>
      <c r="M39" s="203">
        <v>13.62</v>
      </c>
      <c r="N39" s="203">
        <v>34.97</v>
      </c>
      <c r="O39" s="203">
        <v>0</v>
      </c>
      <c r="P39" s="203">
        <v>39.299999999999997</v>
      </c>
      <c r="Q39" s="203">
        <v>6.45</v>
      </c>
      <c r="R39" s="203">
        <v>12.56</v>
      </c>
      <c r="S39" s="203">
        <v>7.82</v>
      </c>
      <c r="T39" s="203">
        <v>0</v>
      </c>
      <c r="U39" s="203">
        <v>40.96</v>
      </c>
      <c r="V39" s="203">
        <v>4.22</v>
      </c>
      <c r="W39" s="203">
        <v>12.44</v>
      </c>
      <c r="X39" s="203">
        <v>43.67</v>
      </c>
      <c r="Y39" s="203">
        <v>0</v>
      </c>
      <c r="Z39" s="203">
        <v>53.19</v>
      </c>
      <c r="AA39" s="203">
        <v>26.7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64.97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15.7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255.74</v>
      </c>
      <c r="M40" s="203">
        <v>13.62</v>
      </c>
      <c r="N40" s="203">
        <v>34.97</v>
      </c>
      <c r="O40" s="203">
        <v>0</v>
      </c>
      <c r="P40" s="203">
        <v>39.299999999999997</v>
      </c>
      <c r="Q40" s="203">
        <v>6.45</v>
      </c>
      <c r="R40" s="203">
        <v>12.56</v>
      </c>
      <c r="S40" s="203">
        <v>7.82</v>
      </c>
      <c r="T40" s="203">
        <v>0</v>
      </c>
      <c r="U40" s="203">
        <v>40.96</v>
      </c>
      <c r="V40" s="203">
        <v>4.22</v>
      </c>
      <c r="W40" s="203">
        <v>12.44</v>
      </c>
      <c r="X40" s="203">
        <v>43.67</v>
      </c>
      <c r="Y40" s="203">
        <v>0</v>
      </c>
      <c r="Z40" s="203">
        <v>53.19</v>
      </c>
      <c r="AA40" s="203">
        <v>26.7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64.97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15.7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271.17</v>
      </c>
      <c r="M41" s="203">
        <v>13.62</v>
      </c>
      <c r="N41" s="203">
        <v>34.97</v>
      </c>
      <c r="O41" s="203">
        <v>0</v>
      </c>
      <c r="P41" s="203">
        <v>39.299999999999997</v>
      </c>
      <c r="Q41" s="203">
        <v>6.45</v>
      </c>
      <c r="R41" s="203">
        <v>12.55</v>
      </c>
      <c r="S41" s="203">
        <v>7.82</v>
      </c>
      <c r="T41" s="203">
        <v>0</v>
      </c>
      <c r="U41" s="203">
        <v>40.96</v>
      </c>
      <c r="V41" s="203">
        <v>4.22</v>
      </c>
      <c r="W41" s="203">
        <v>12.44</v>
      </c>
      <c r="X41" s="203">
        <v>43.67</v>
      </c>
      <c r="Y41" s="203">
        <v>0</v>
      </c>
      <c r="Z41" s="203">
        <v>53.19</v>
      </c>
      <c r="AA41" s="203">
        <v>26.7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64.97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15.7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288.54000000000002</v>
      </c>
      <c r="M42" s="203">
        <v>13.62</v>
      </c>
      <c r="N42" s="203">
        <v>34.97</v>
      </c>
      <c r="O42" s="203">
        <v>0</v>
      </c>
      <c r="P42" s="203">
        <v>39.299999999999997</v>
      </c>
      <c r="Q42" s="203">
        <v>6.45</v>
      </c>
      <c r="R42" s="203">
        <v>12.55</v>
      </c>
      <c r="S42" s="203">
        <v>7.82</v>
      </c>
      <c r="T42" s="203">
        <v>0</v>
      </c>
      <c r="U42" s="203">
        <v>40.96</v>
      </c>
      <c r="V42" s="203">
        <v>4.22</v>
      </c>
      <c r="W42" s="203">
        <v>12.44</v>
      </c>
      <c r="X42" s="203">
        <v>43.67</v>
      </c>
      <c r="Y42" s="203">
        <v>0</v>
      </c>
      <c r="Z42" s="203">
        <v>53.19</v>
      </c>
      <c r="AA42" s="203">
        <v>26.7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64.97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15.7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299.14999999999998</v>
      </c>
      <c r="M43" s="203">
        <v>13.62</v>
      </c>
      <c r="N43" s="203">
        <v>34.97</v>
      </c>
      <c r="O43" s="203">
        <v>0</v>
      </c>
      <c r="P43" s="203">
        <v>39.299999999999997</v>
      </c>
      <c r="Q43" s="203">
        <v>6.45</v>
      </c>
      <c r="R43" s="203">
        <v>12.55</v>
      </c>
      <c r="S43" s="203">
        <v>7.82</v>
      </c>
      <c r="T43" s="203">
        <v>0</v>
      </c>
      <c r="U43" s="203">
        <v>40.96</v>
      </c>
      <c r="V43" s="203">
        <v>4.22</v>
      </c>
      <c r="W43" s="203">
        <v>12.44</v>
      </c>
      <c r="X43" s="203">
        <v>43.67</v>
      </c>
      <c r="Y43" s="203">
        <v>0</v>
      </c>
      <c r="Z43" s="203">
        <v>53.19</v>
      </c>
      <c r="AA43" s="203">
        <v>26.7</v>
      </c>
      <c r="AB43" s="203">
        <v>0</v>
      </c>
      <c r="AC43" s="203">
        <v>8.94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70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15.7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308.8</v>
      </c>
      <c r="M44" s="203">
        <v>13.62</v>
      </c>
      <c r="N44" s="203">
        <v>34.97</v>
      </c>
      <c r="O44" s="203">
        <v>0</v>
      </c>
      <c r="P44" s="203">
        <v>39.299999999999997</v>
      </c>
      <c r="Q44" s="203">
        <v>6.45</v>
      </c>
      <c r="R44" s="203">
        <v>12.55</v>
      </c>
      <c r="S44" s="203">
        <v>7.82</v>
      </c>
      <c r="T44" s="203">
        <v>0</v>
      </c>
      <c r="U44" s="203">
        <v>40.96</v>
      </c>
      <c r="V44" s="203">
        <v>4.22</v>
      </c>
      <c r="W44" s="203">
        <v>12.44</v>
      </c>
      <c r="X44" s="203">
        <v>43.67</v>
      </c>
      <c r="Y44" s="203">
        <v>0</v>
      </c>
      <c r="Z44" s="203">
        <v>53.19</v>
      </c>
      <c r="AA44" s="203">
        <v>26.7</v>
      </c>
      <c r="AB44" s="203">
        <v>0</v>
      </c>
      <c r="AC44" s="203">
        <v>8.94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70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15.7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309.77</v>
      </c>
      <c r="M45" s="203">
        <v>13.62</v>
      </c>
      <c r="N45" s="203">
        <v>34.97</v>
      </c>
      <c r="O45" s="203">
        <v>0</v>
      </c>
      <c r="P45" s="203">
        <v>39.97</v>
      </c>
      <c r="Q45" s="203">
        <v>6.46</v>
      </c>
      <c r="R45" s="203">
        <v>12.56</v>
      </c>
      <c r="S45" s="203">
        <v>7.82</v>
      </c>
      <c r="T45" s="203">
        <v>0</v>
      </c>
      <c r="U45" s="203">
        <v>40.96</v>
      </c>
      <c r="V45" s="203">
        <v>5.97</v>
      </c>
      <c r="W45" s="203">
        <v>13.51</v>
      </c>
      <c r="X45" s="203">
        <v>43.67</v>
      </c>
      <c r="Y45" s="203">
        <v>0</v>
      </c>
      <c r="Z45" s="203">
        <v>53.19</v>
      </c>
      <c r="AA45" s="203">
        <v>26.7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70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15.7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316.52</v>
      </c>
      <c r="M46" s="203">
        <v>13.62</v>
      </c>
      <c r="N46" s="203">
        <v>34.97</v>
      </c>
      <c r="O46" s="203">
        <v>0</v>
      </c>
      <c r="P46" s="203">
        <v>39.97</v>
      </c>
      <c r="Q46" s="203">
        <v>6.46</v>
      </c>
      <c r="R46" s="203">
        <v>12.56</v>
      </c>
      <c r="S46" s="203">
        <v>7.82</v>
      </c>
      <c r="T46" s="203">
        <v>0</v>
      </c>
      <c r="U46" s="203">
        <v>40.96</v>
      </c>
      <c r="V46" s="203">
        <v>5.97</v>
      </c>
      <c r="W46" s="203">
        <v>13.51</v>
      </c>
      <c r="X46" s="203">
        <v>43.67</v>
      </c>
      <c r="Y46" s="203">
        <v>0</v>
      </c>
      <c r="Z46" s="203">
        <v>53.19</v>
      </c>
      <c r="AA46" s="203">
        <v>26.7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70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15.7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322.31</v>
      </c>
      <c r="M47" s="203">
        <v>13.62</v>
      </c>
      <c r="N47" s="203">
        <v>34.97</v>
      </c>
      <c r="O47" s="203">
        <v>0</v>
      </c>
      <c r="P47" s="203">
        <v>39.97</v>
      </c>
      <c r="Q47" s="203">
        <v>6.46</v>
      </c>
      <c r="R47" s="203">
        <v>12.56</v>
      </c>
      <c r="S47" s="203">
        <v>7.82</v>
      </c>
      <c r="T47" s="203">
        <v>0</v>
      </c>
      <c r="U47" s="203">
        <v>40.96</v>
      </c>
      <c r="V47" s="203">
        <v>5.97</v>
      </c>
      <c r="W47" s="203">
        <v>13.51</v>
      </c>
      <c r="X47" s="203">
        <v>43.67</v>
      </c>
      <c r="Y47" s="203">
        <v>0</v>
      </c>
      <c r="Z47" s="203">
        <v>53.19</v>
      </c>
      <c r="AA47" s="203">
        <v>26.7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65.09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15.7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324.24</v>
      </c>
      <c r="M48" s="203">
        <v>13.62</v>
      </c>
      <c r="N48" s="203">
        <v>34.97</v>
      </c>
      <c r="O48" s="203">
        <v>0</v>
      </c>
      <c r="P48" s="203">
        <v>39.97</v>
      </c>
      <c r="Q48" s="203">
        <v>6.46</v>
      </c>
      <c r="R48" s="203">
        <v>12.56</v>
      </c>
      <c r="S48" s="203">
        <v>7.82</v>
      </c>
      <c r="T48" s="203">
        <v>0</v>
      </c>
      <c r="U48" s="203">
        <v>40.96</v>
      </c>
      <c r="V48" s="203">
        <v>5.97</v>
      </c>
      <c r="W48" s="203">
        <v>13.51</v>
      </c>
      <c r="X48" s="203">
        <v>43.67</v>
      </c>
      <c r="Y48" s="203">
        <v>0</v>
      </c>
      <c r="Z48" s="203">
        <v>53.19</v>
      </c>
      <c r="AA48" s="203">
        <v>26.7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65.09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15.7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331</v>
      </c>
      <c r="M49" s="203">
        <v>16.579999999999998</v>
      </c>
      <c r="N49" s="203">
        <v>34.97</v>
      </c>
      <c r="O49" s="203">
        <v>0</v>
      </c>
      <c r="P49" s="203">
        <v>39.97</v>
      </c>
      <c r="Q49" s="203">
        <v>6.46</v>
      </c>
      <c r="R49" s="203">
        <v>12.56</v>
      </c>
      <c r="S49" s="203">
        <v>7.82</v>
      </c>
      <c r="T49" s="203">
        <v>0</v>
      </c>
      <c r="U49" s="203">
        <v>40.96</v>
      </c>
      <c r="V49" s="203">
        <v>5.97</v>
      </c>
      <c r="W49" s="203">
        <v>13.51</v>
      </c>
      <c r="X49" s="203">
        <v>43.67</v>
      </c>
      <c r="Y49" s="203">
        <v>0</v>
      </c>
      <c r="Z49" s="203">
        <v>53.19</v>
      </c>
      <c r="AA49" s="203">
        <v>26.7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65.09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15.7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330.99</v>
      </c>
      <c r="M50" s="203">
        <v>17.77</v>
      </c>
      <c r="N50" s="203">
        <v>34.97</v>
      </c>
      <c r="O50" s="203">
        <v>0</v>
      </c>
      <c r="P50" s="203">
        <v>39.97</v>
      </c>
      <c r="Q50" s="203">
        <v>6.46</v>
      </c>
      <c r="R50" s="203">
        <v>12.56</v>
      </c>
      <c r="S50" s="203">
        <v>7.82</v>
      </c>
      <c r="T50" s="203">
        <v>0</v>
      </c>
      <c r="U50" s="203">
        <v>40.96</v>
      </c>
      <c r="V50" s="203">
        <v>5.97</v>
      </c>
      <c r="W50" s="203">
        <v>13.51</v>
      </c>
      <c r="X50" s="203">
        <v>43.67</v>
      </c>
      <c r="Y50" s="203">
        <v>0</v>
      </c>
      <c r="Z50" s="203">
        <v>53.19</v>
      </c>
      <c r="AA50" s="203">
        <v>26.7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65.09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15.7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333.89</v>
      </c>
      <c r="M51" s="203">
        <v>18.95</v>
      </c>
      <c r="N51" s="203">
        <v>34.97</v>
      </c>
      <c r="O51" s="203">
        <v>0</v>
      </c>
      <c r="P51" s="203">
        <v>39.97</v>
      </c>
      <c r="Q51" s="203">
        <v>6.46</v>
      </c>
      <c r="R51" s="203">
        <v>12.56</v>
      </c>
      <c r="S51" s="203">
        <v>7.82</v>
      </c>
      <c r="T51" s="203">
        <v>0</v>
      </c>
      <c r="U51" s="203">
        <v>40.96</v>
      </c>
      <c r="V51" s="203">
        <v>5.97</v>
      </c>
      <c r="W51" s="203">
        <v>13.51</v>
      </c>
      <c r="X51" s="203">
        <v>43.67</v>
      </c>
      <c r="Y51" s="203">
        <v>0</v>
      </c>
      <c r="Z51" s="203">
        <v>53.19</v>
      </c>
      <c r="AA51" s="203">
        <v>26.7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64.88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15.7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334.85</v>
      </c>
      <c r="M52" s="203">
        <v>20.13</v>
      </c>
      <c r="N52" s="203">
        <v>34.97</v>
      </c>
      <c r="O52" s="203">
        <v>0</v>
      </c>
      <c r="P52" s="203">
        <v>39.97</v>
      </c>
      <c r="Q52" s="203">
        <v>6.46</v>
      </c>
      <c r="R52" s="203">
        <v>12.56</v>
      </c>
      <c r="S52" s="203">
        <v>7.82</v>
      </c>
      <c r="T52" s="203">
        <v>0</v>
      </c>
      <c r="U52" s="203">
        <v>40.96</v>
      </c>
      <c r="V52" s="203">
        <v>5.97</v>
      </c>
      <c r="W52" s="203">
        <v>13.51</v>
      </c>
      <c r="X52" s="203">
        <v>43.67</v>
      </c>
      <c r="Y52" s="203">
        <v>0</v>
      </c>
      <c r="Z52" s="203">
        <v>53.19</v>
      </c>
      <c r="AA52" s="203">
        <v>26.7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64.88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15.7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320.38</v>
      </c>
      <c r="M53" s="203">
        <v>21.46</v>
      </c>
      <c r="N53" s="203">
        <v>34.97</v>
      </c>
      <c r="O53" s="203">
        <v>0</v>
      </c>
      <c r="P53" s="203">
        <v>39.97</v>
      </c>
      <c r="Q53" s="203">
        <v>6.46</v>
      </c>
      <c r="R53" s="203">
        <v>12.56</v>
      </c>
      <c r="S53" s="203">
        <v>7.82</v>
      </c>
      <c r="T53" s="203">
        <v>0</v>
      </c>
      <c r="U53" s="203">
        <v>40.96</v>
      </c>
      <c r="V53" s="203">
        <v>5.97</v>
      </c>
      <c r="W53" s="203">
        <v>13.51</v>
      </c>
      <c r="X53" s="203">
        <v>43.67</v>
      </c>
      <c r="Y53" s="203">
        <v>0</v>
      </c>
      <c r="Z53" s="203">
        <v>53.19</v>
      </c>
      <c r="AA53" s="203">
        <v>26.7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15.7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291.43</v>
      </c>
      <c r="M54" s="203">
        <v>21.46</v>
      </c>
      <c r="N54" s="203">
        <v>34.97</v>
      </c>
      <c r="O54" s="203">
        <v>0</v>
      </c>
      <c r="P54" s="203">
        <v>39.97</v>
      </c>
      <c r="Q54" s="203">
        <v>6.46</v>
      </c>
      <c r="R54" s="203">
        <v>12.56</v>
      </c>
      <c r="S54" s="203">
        <v>7.82</v>
      </c>
      <c r="T54" s="203">
        <v>0</v>
      </c>
      <c r="U54" s="203">
        <v>40.96</v>
      </c>
      <c r="V54" s="203">
        <v>5.97</v>
      </c>
      <c r="W54" s="203">
        <v>13.51</v>
      </c>
      <c r="X54" s="203">
        <v>43.67</v>
      </c>
      <c r="Y54" s="203">
        <v>0</v>
      </c>
      <c r="Z54" s="203">
        <v>53.19</v>
      </c>
      <c r="AA54" s="203">
        <v>26.7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15.7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255.71</v>
      </c>
      <c r="M55" s="203">
        <v>21.46</v>
      </c>
      <c r="N55" s="203">
        <v>34.97</v>
      </c>
      <c r="O55" s="203">
        <v>0</v>
      </c>
      <c r="P55" s="203">
        <v>40.19</v>
      </c>
      <c r="Q55" s="203">
        <v>6.46</v>
      </c>
      <c r="R55" s="203">
        <v>12.56</v>
      </c>
      <c r="S55" s="203">
        <v>7.82</v>
      </c>
      <c r="T55" s="203">
        <v>0</v>
      </c>
      <c r="U55" s="203">
        <v>40.96</v>
      </c>
      <c r="V55" s="203">
        <v>5.97</v>
      </c>
      <c r="W55" s="203">
        <v>13.51</v>
      </c>
      <c r="X55" s="203">
        <v>43.67</v>
      </c>
      <c r="Y55" s="203">
        <v>0</v>
      </c>
      <c r="Z55" s="203">
        <v>53.19</v>
      </c>
      <c r="AA55" s="203">
        <v>26.7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70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15.7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255.71</v>
      </c>
      <c r="M56" s="203">
        <v>21.46</v>
      </c>
      <c r="N56" s="203">
        <v>34.97</v>
      </c>
      <c r="O56" s="203">
        <v>0</v>
      </c>
      <c r="P56" s="203">
        <v>40.19</v>
      </c>
      <c r="Q56" s="203">
        <v>6.46</v>
      </c>
      <c r="R56" s="203">
        <v>12.56</v>
      </c>
      <c r="S56" s="203">
        <v>7.82</v>
      </c>
      <c r="T56" s="203">
        <v>0</v>
      </c>
      <c r="U56" s="203">
        <v>40.96</v>
      </c>
      <c r="V56" s="203">
        <v>5.97</v>
      </c>
      <c r="W56" s="203">
        <v>13.51</v>
      </c>
      <c r="X56" s="203">
        <v>43.67</v>
      </c>
      <c r="Y56" s="203">
        <v>0</v>
      </c>
      <c r="Z56" s="203">
        <v>53.19</v>
      </c>
      <c r="AA56" s="203">
        <v>26.7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70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15.7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261.51</v>
      </c>
      <c r="M57" s="203">
        <v>18.95</v>
      </c>
      <c r="N57" s="203">
        <v>34.97</v>
      </c>
      <c r="O57" s="203">
        <v>0</v>
      </c>
      <c r="P57" s="203">
        <v>40.19</v>
      </c>
      <c r="Q57" s="203">
        <v>6.46</v>
      </c>
      <c r="R57" s="203">
        <v>12.56</v>
      </c>
      <c r="S57" s="203">
        <v>7.82</v>
      </c>
      <c r="T57" s="203">
        <v>0</v>
      </c>
      <c r="U57" s="203">
        <v>40.96</v>
      </c>
      <c r="V57" s="203">
        <v>5.97</v>
      </c>
      <c r="W57" s="203">
        <v>13.51</v>
      </c>
      <c r="X57" s="203">
        <v>43.67</v>
      </c>
      <c r="Y57" s="203">
        <v>0</v>
      </c>
      <c r="Z57" s="203">
        <v>53.19</v>
      </c>
      <c r="AA57" s="203">
        <v>26.7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70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15.7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293.36</v>
      </c>
      <c r="M58" s="203">
        <v>18.95</v>
      </c>
      <c r="N58" s="203">
        <v>34.97</v>
      </c>
      <c r="O58" s="203">
        <v>0</v>
      </c>
      <c r="P58" s="203">
        <v>40.19</v>
      </c>
      <c r="Q58" s="203">
        <v>6.46</v>
      </c>
      <c r="R58" s="203">
        <v>12.56</v>
      </c>
      <c r="S58" s="203">
        <v>7.82</v>
      </c>
      <c r="T58" s="203">
        <v>0</v>
      </c>
      <c r="U58" s="203">
        <v>40.96</v>
      </c>
      <c r="V58" s="203">
        <v>5.97</v>
      </c>
      <c r="W58" s="203">
        <v>13.51</v>
      </c>
      <c r="X58" s="203">
        <v>43.67</v>
      </c>
      <c r="Y58" s="203">
        <v>0</v>
      </c>
      <c r="Z58" s="203">
        <v>53.19</v>
      </c>
      <c r="AA58" s="203">
        <v>26.7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15.7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384.07</v>
      </c>
      <c r="M59" s="203">
        <v>18.95</v>
      </c>
      <c r="N59" s="203">
        <v>34.97</v>
      </c>
      <c r="O59" s="203">
        <v>0</v>
      </c>
      <c r="P59" s="203">
        <v>40.19</v>
      </c>
      <c r="Q59" s="203">
        <v>6.46</v>
      </c>
      <c r="R59" s="203">
        <v>12.56</v>
      </c>
      <c r="S59" s="203">
        <v>7.82</v>
      </c>
      <c r="T59" s="203">
        <v>0</v>
      </c>
      <c r="U59" s="203">
        <v>40.96</v>
      </c>
      <c r="V59" s="203">
        <v>5.97</v>
      </c>
      <c r="W59" s="203">
        <v>13.51</v>
      </c>
      <c r="X59" s="203">
        <v>43.67</v>
      </c>
      <c r="Y59" s="203">
        <v>0</v>
      </c>
      <c r="Z59" s="203">
        <v>53.19</v>
      </c>
      <c r="AA59" s="203">
        <v>26.7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15.91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401.44</v>
      </c>
      <c r="M60" s="203">
        <v>18.95</v>
      </c>
      <c r="N60" s="203">
        <v>34.97</v>
      </c>
      <c r="O60" s="203">
        <v>0</v>
      </c>
      <c r="P60" s="203">
        <v>40.19</v>
      </c>
      <c r="Q60" s="203">
        <v>6.46</v>
      </c>
      <c r="R60" s="203">
        <v>12.56</v>
      </c>
      <c r="S60" s="203">
        <v>7.82</v>
      </c>
      <c r="T60" s="203">
        <v>0</v>
      </c>
      <c r="U60" s="203">
        <v>40.96</v>
      </c>
      <c r="V60" s="203">
        <v>5.97</v>
      </c>
      <c r="W60" s="203">
        <v>13.51</v>
      </c>
      <c r="X60" s="203">
        <v>43.67</v>
      </c>
      <c r="Y60" s="203">
        <v>0</v>
      </c>
      <c r="Z60" s="203">
        <v>53.19</v>
      </c>
      <c r="AA60" s="203">
        <v>26.7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15.91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410.12</v>
      </c>
      <c r="M61" s="203">
        <v>18.95</v>
      </c>
      <c r="N61" s="203">
        <v>34.97</v>
      </c>
      <c r="O61" s="203">
        <v>0</v>
      </c>
      <c r="P61" s="203">
        <v>40.19</v>
      </c>
      <c r="Q61" s="203">
        <v>6.46</v>
      </c>
      <c r="R61" s="203">
        <v>12.56</v>
      </c>
      <c r="S61" s="203">
        <v>7.82</v>
      </c>
      <c r="T61" s="203">
        <v>0</v>
      </c>
      <c r="U61" s="203">
        <v>40.96</v>
      </c>
      <c r="V61" s="203">
        <v>5.97</v>
      </c>
      <c r="W61" s="203">
        <v>13.51</v>
      </c>
      <c r="X61" s="203">
        <v>43.67</v>
      </c>
      <c r="Y61" s="203">
        <v>0</v>
      </c>
      <c r="Z61" s="203">
        <v>53.19</v>
      </c>
      <c r="AA61" s="203">
        <v>26.7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15.7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444.8</v>
      </c>
      <c r="M62" s="203">
        <v>18.95</v>
      </c>
      <c r="N62" s="203">
        <v>34.97</v>
      </c>
      <c r="O62" s="203">
        <v>0</v>
      </c>
      <c r="P62" s="203">
        <v>40.19</v>
      </c>
      <c r="Q62" s="203">
        <v>6.46</v>
      </c>
      <c r="R62" s="203">
        <v>12.56</v>
      </c>
      <c r="S62" s="203">
        <v>7.82</v>
      </c>
      <c r="T62" s="203">
        <v>0</v>
      </c>
      <c r="U62" s="203">
        <v>40.96</v>
      </c>
      <c r="V62" s="203">
        <v>5.97</v>
      </c>
      <c r="W62" s="203">
        <v>13.51</v>
      </c>
      <c r="X62" s="203">
        <v>43.67</v>
      </c>
      <c r="Y62" s="203">
        <v>0</v>
      </c>
      <c r="Z62" s="203">
        <v>53.19</v>
      </c>
      <c r="AA62" s="203">
        <v>26.7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70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15.7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444.8</v>
      </c>
      <c r="M63" s="203">
        <v>18.95</v>
      </c>
      <c r="N63" s="203">
        <v>34.97</v>
      </c>
      <c r="O63" s="203">
        <v>0</v>
      </c>
      <c r="P63" s="203">
        <v>40.19</v>
      </c>
      <c r="Q63" s="203">
        <v>6.46</v>
      </c>
      <c r="R63" s="203">
        <v>12.56</v>
      </c>
      <c r="S63" s="203">
        <v>7.82</v>
      </c>
      <c r="T63" s="203">
        <v>0</v>
      </c>
      <c r="U63" s="203">
        <v>40.96</v>
      </c>
      <c r="V63" s="203">
        <v>5.97</v>
      </c>
      <c r="W63" s="203">
        <v>13.51</v>
      </c>
      <c r="X63" s="203">
        <v>43.67</v>
      </c>
      <c r="Y63" s="203">
        <v>0</v>
      </c>
      <c r="Z63" s="203">
        <v>53.19</v>
      </c>
      <c r="AA63" s="203">
        <v>26.7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70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15.7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444.8</v>
      </c>
      <c r="M64" s="203">
        <v>18.95</v>
      </c>
      <c r="N64" s="203">
        <v>34.97</v>
      </c>
      <c r="O64" s="203">
        <v>0</v>
      </c>
      <c r="P64" s="203">
        <v>40.19</v>
      </c>
      <c r="Q64" s="203">
        <v>6.46</v>
      </c>
      <c r="R64" s="203">
        <v>12.56</v>
      </c>
      <c r="S64" s="203">
        <v>7.82</v>
      </c>
      <c r="T64" s="203">
        <v>0</v>
      </c>
      <c r="U64" s="203">
        <v>40.96</v>
      </c>
      <c r="V64" s="203">
        <v>5.97</v>
      </c>
      <c r="W64" s="203">
        <v>13.51</v>
      </c>
      <c r="X64" s="203">
        <v>43.67</v>
      </c>
      <c r="Y64" s="203">
        <v>0</v>
      </c>
      <c r="Z64" s="203">
        <v>53.19</v>
      </c>
      <c r="AA64" s="203">
        <v>26.7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70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15.7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444.8</v>
      </c>
      <c r="M65" s="203">
        <v>18.95</v>
      </c>
      <c r="N65" s="203">
        <v>34.97</v>
      </c>
      <c r="O65" s="203">
        <v>0</v>
      </c>
      <c r="P65" s="203">
        <v>40.19</v>
      </c>
      <c r="Q65" s="203">
        <v>6.46</v>
      </c>
      <c r="R65" s="203">
        <v>12.56</v>
      </c>
      <c r="S65" s="203">
        <v>7.82</v>
      </c>
      <c r="T65" s="203">
        <v>0</v>
      </c>
      <c r="U65" s="203">
        <v>40.96</v>
      </c>
      <c r="V65" s="203">
        <v>5.97</v>
      </c>
      <c r="W65" s="203">
        <v>13.51</v>
      </c>
      <c r="X65" s="203">
        <v>43.67</v>
      </c>
      <c r="Y65" s="203">
        <v>0</v>
      </c>
      <c r="Z65" s="203">
        <v>53.19</v>
      </c>
      <c r="AA65" s="203">
        <v>26.7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70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15.7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444.8</v>
      </c>
      <c r="M66" s="203">
        <v>18.95</v>
      </c>
      <c r="N66" s="203">
        <v>34.97</v>
      </c>
      <c r="O66" s="203">
        <v>0</v>
      </c>
      <c r="P66" s="203">
        <v>40.19</v>
      </c>
      <c r="Q66" s="203">
        <v>6.46</v>
      </c>
      <c r="R66" s="203">
        <v>12.56</v>
      </c>
      <c r="S66" s="203">
        <v>7.82</v>
      </c>
      <c r="T66" s="203">
        <v>0</v>
      </c>
      <c r="U66" s="203">
        <v>40.96</v>
      </c>
      <c r="V66" s="203">
        <v>5.97</v>
      </c>
      <c r="W66" s="203">
        <v>13.51</v>
      </c>
      <c r="X66" s="203">
        <v>43.67</v>
      </c>
      <c r="Y66" s="203">
        <v>0</v>
      </c>
      <c r="Z66" s="203">
        <v>53.19</v>
      </c>
      <c r="AA66" s="203">
        <v>26.7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70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15.7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444.8</v>
      </c>
      <c r="M67" s="203">
        <v>18.95</v>
      </c>
      <c r="N67" s="203">
        <v>34.97</v>
      </c>
      <c r="O67" s="203">
        <v>0</v>
      </c>
      <c r="P67" s="203">
        <v>40.19</v>
      </c>
      <c r="Q67" s="203">
        <v>6.46</v>
      </c>
      <c r="R67" s="203">
        <v>12.56</v>
      </c>
      <c r="S67" s="203">
        <v>7.82</v>
      </c>
      <c r="T67" s="203">
        <v>0</v>
      </c>
      <c r="U67" s="203">
        <v>40.96</v>
      </c>
      <c r="V67" s="203">
        <v>5.97</v>
      </c>
      <c r="W67" s="203">
        <v>13.51</v>
      </c>
      <c r="X67" s="203">
        <v>43.67</v>
      </c>
      <c r="Y67" s="203">
        <v>0</v>
      </c>
      <c r="Z67" s="203">
        <v>53.19</v>
      </c>
      <c r="AA67" s="203">
        <v>26.7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70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15.7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444.8</v>
      </c>
      <c r="M68" s="203">
        <v>18.95</v>
      </c>
      <c r="N68" s="203">
        <v>34.97</v>
      </c>
      <c r="O68" s="203">
        <v>0</v>
      </c>
      <c r="P68" s="203">
        <v>40.19</v>
      </c>
      <c r="Q68" s="203">
        <v>6.46</v>
      </c>
      <c r="R68" s="203">
        <v>12.56</v>
      </c>
      <c r="S68" s="203">
        <v>7.82</v>
      </c>
      <c r="T68" s="203">
        <v>0</v>
      </c>
      <c r="U68" s="203">
        <v>40.96</v>
      </c>
      <c r="V68" s="203">
        <v>5.97</v>
      </c>
      <c r="W68" s="203">
        <v>13.51</v>
      </c>
      <c r="X68" s="203">
        <v>43.67</v>
      </c>
      <c r="Y68" s="203">
        <v>0</v>
      </c>
      <c r="Z68" s="203">
        <v>53.19</v>
      </c>
      <c r="AA68" s="203">
        <v>26.7</v>
      </c>
      <c r="AB68" s="203">
        <v>0</v>
      </c>
      <c r="AC68" s="203">
        <v>8.68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70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15.7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444.8</v>
      </c>
      <c r="M69" s="203">
        <v>18.95</v>
      </c>
      <c r="N69" s="203">
        <v>34.97</v>
      </c>
      <c r="O69" s="203">
        <v>0</v>
      </c>
      <c r="P69" s="203">
        <v>40.19</v>
      </c>
      <c r="Q69" s="203">
        <v>6.46</v>
      </c>
      <c r="R69" s="203">
        <v>12.56</v>
      </c>
      <c r="S69" s="203">
        <v>7.82</v>
      </c>
      <c r="T69" s="203">
        <v>0</v>
      </c>
      <c r="U69" s="203">
        <v>40.96</v>
      </c>
      <c r="V69" s="203">
        <v>5.97</v>
      </c>
      <c r="W69" s="203">
        <v>13.51</v>
      </c>
      <c r="X69" s="203">
        <v>43.67</v>
      </c>
      <c r="Y69" s="203">
        <v>0</v>
      </c>
      <c r="Z69" s="203">
        <v>53.19</v>
      </c>
      <c r="AA69" s="203">
        <v>26.7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70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15.7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444.8</v>
      </c>
      <c r="M70" s="203">
        <v>18.95</v>
      </c>
      <c r="N70" s="203">
        <v>34.97</v>
      </c>
      <c r="O70" s="203">
        <v>0</v>
      </c>
      <c r="P70" s="203">
        <v>40.19</v>
      </c>
      <c r="Q70" s="203">
        <v>6.46</v>
      </c>
      <c r="R70" s="203">
        <v>12.56</v>
      </c>
      <c r="S70" s="203">
        <v>7.82</v>
      </c>
      <c r="T70" s="203">
        <v>0</v>
      </c>
      <c r="U70" s="203">
        <v>40.96</v>
      </c>
      <c r="V70" s="203">
        <v>5.97</v>
      </c>
      <c r="W70" s="203">
        <v>13.51</v>
      </c>
      <c r="X70" s="203">
        <v>43.67</v>
      </c>
      <c r="Y70" s="203">
        <v>0</v>
      </c>
      <c r="Z70" s="203">
        <v>53.19</v>
      </c>
      <c r="AA70" s="203">
        <v>26.7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70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15.7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444.8</v>
      </c>
      <c r="M71" s="203">
        <v>18.95</v>
      </c>
      <c r="N71" s="203">
        <v>34.97</v>
      </c>
      <c r="O71" s="203">
        <v>0</v>
      </c>
      <c r="P71" s="203">
        <v>41.08</v>
      </c>
      <c r="Q71" s="203">
        <v>6.46</v>
      </c>
      <c r="R71" s="203">
        <v>12.56</v>
      </c>
      <c r="S71" s="203">
        <v>7.82</v>
      </c>
      <c r="T71" s="203">
        <v>0</v>
      </c>
      <c r="U71" s="203">
        <v>40.96</v>
      </c>
      <c r="V71" s="203">
        <v>5.97</v>
      </c>
      <c r="W71" s="203">
        <v>13.51</v>
      </c>
      <c r="X71" s="203">
        <v>43.67</v>
      </c>
      <c r="Y71" s="203">
        <v>0</v>
      </c>
      <c r="Z71" s="203">
        <v>53.19</v>
      </c>
      <c r="AA71" s="203">
        <v>26.7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70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13.76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444.8</v>
      </c>
      <c r="M72" s="203">
        <v>18.95</v>
      </c>
      <c r="N72" s="203">
        <v>34.97</v>
      </c>
      <c r="O72" s="203">
        <v>0</v>
      </c>
      <c r="P72" s="203">
        <v>41.08</v>
      </c>
      <c r="Q72" s="203">
        <v>6.46</v>
      </c>
      <c r="R72" s="203">
        <v>12.56</v>
      </c>
      <c r="S72" s="203">
        <v>7.82</v>
      </c>
      <c r="T72" s="203">
        <v>0</v>
      </c>
      <c r="U72" s="203">
        <v>40.96</v>
      </c>
      <c r="V72" s="203">
        <v>5.97</v>
      </c>
      <c r="W72" s="203">
        <v>13.51</v>
      </c>
      <c r="X72" s="203">
        <v>43.67</v>
      </c>
      <c r="Y72" s="203">
        <v>0</v>
      </c>
      <c r="Z72" s="203">
        <v>53.19</v>
      </c>
      <c r="AA72" s="203">
        <v>26.7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70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11.73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444.8</v>
      </c>
      <c r="M73" s="203">
        <v>15.39</v>
      </c>
      <c r="N73" s="203">
        <v>34.97</v>
      </c>
      <c r="O73" s="203">
        <v>0</v>
      </c>
      <c r="P73" s="203">
        <v>41.08</v>
      </c>
      <c r="Q73" s="203">
        <v>6.46</v>
      </c>
      <c r="R73" s="203">
        <v>12.56</v>
      </c>
      <c r="S73" s="203">
        <v>7.82</v>
      </c>
      <c r="T73" s="203">
        <v>0</v>
      </c>
      <c r="U73" s="203">
        <v>40.96</v>
      </c>
      <c r="V73" s="203">
        <v>5.97</v>
      </c>
      <c r="W73" s="203">
        <v>13.51</v>
      </c>
      <c r="X73" s="203">
        <v>43.67</v>
      </c>
      <c r="Y73" s="203">
        <v>0</v>
      </c>
      <c r="Z73" s="203">
        <v>53.19</v>
      </c>
      <c r="AA73" s="203">
        <v>26.7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64.66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7.72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444.8</v>
      </c>
      <c r="M74" s="203">
        <v>15.39</v>
      </c>
      <c r="N74" s="203">
        <v>34.97</v>
      </c>
      <c r="O74" s="203">
        <v>0</v>
      </c>
      <c r="P74" s="203">
        <v>41.08</v>
      </c>
      <c r="Q74" s="203">
        <v>6.46</v>
      </c>
      <c r="R74" s="203">
        <v>12.56</v>
      </c>
      <c r="S74" s="203">
        <v>7.82</v>
      </c>
      <c r="T74" s="203">
        <v>0</v>
      </c>
      <c r="U74" s="203">
        <v>40.96</v>
      </c>
      <c r="V74" s="203">
        <v>5.97</v>
      </c>
      <c r="W74" s="203">
        <v>13.51</v>
      </c>
      <c r="X74" s="203">
        <v>43.67</v>
      </c>
      <c r="Y74" s="203">
        <v>0</v>
      </c>
      <c r="Z74" s="203">
        <v>53.19</v>
      </c>
      <c r="AA74" s="203">
        <v>26.7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65.09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4.26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444.8</v>
      </c>
      <c r="M75" s="203">
        <v>15.39</v>
      </c>
      <c r="N75" s="203">
        <v>34.97</v>
      </c>
      <c r="O75" s="203">
        <v>0</v>
      </c>
      <c r="P75" s="203">
        <v>41.25</v>
      </c>
      <c r="Q75" s="203">
        <v>6.46</v>
      </c>
      <c r="R75" s="203">
        <v>12.56</v>
      </c>
      <c r="S75" s="203">
        <v>7.82</v>
      </c>
      <c r="T75" s="203">
        <v>0</v>
      </c>
      <c r="U75" s="203">
        <v>40.96</v>
      </c>
      <c r="V75" s="203">
        <v>5.97</v>
      </c>
      <c r="W75" s="203">
        <v>13.51</v>
      </c>
      <c r="X75" s="203">
        <v>43.67</v>
      </c>
      <c r="Y75" s="203">
        <v>0</v>
      </c>
      <c r="Z75" s="203">
        <v>53.19</v>
      </c>
      <c r="AA75" s="203">
        <v>26.7</v>
      </c>
      <c r="AB75" s="203">
        <v>0</v>
      </c>
      <c r="AC75" s="203">
        <v>8.08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65.09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444.8</v>
      </c>
      <c r="M76" s="203">
        <v>15.39</v>
      </c>
      <c r="N76" s="203">
        <v>34.97</v>
      </c>
      <c r="O76" s="203">
        <v>0</v>
      </c>
      <c r="P76" s="203">
        <v>41.25</v>
      </c>
      <c r="Q76" s="203">
        <v>6.46</v>
      </c>
      <c r="R76" s="203">
        <v>12.56</v>
      </c>
      <c r="S76" s="203">
        <v>7.82</v>
      </c>
      <c r="T76" s="203">
        <v>0</v>
      </c>
      <c r="U76" s="203">
        <v>40.96</v>
      </c>
      <c r="V76" s="203">
        <v>5.97</v>
      </c>
      <c r="W76" s="203">
        <v>13.51</v>
      </c>
      <c r="X76" s="203">
        <v>43.67</v>
      </c>
      <c r="Y76" s="203">
        <v>0</v>
      </c>
      <c r="Z76" s="203">
        <v>53.19</v>
      </c>
      <c r="AA76" s="203">
        <v>26.7</v>
      </c>
      <c r="AB76" s="203">
        <v>0</v>
      </c>
      <c r="AC76" s="203">
        <v>8.08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65.09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444.8</v>
      </c>
      <c r="M77" s="203">
        <v>16.28</v>
      </c>
      <c r="N77" s="203">
        <v>34.97</v>
      </c>
      <c r="O77" s="203">
        <v>0</v>
      </c>
      <c r="P77" s="203">
        <v>41.25</v>
      </c>
      <c r="Q77" s="203">
        <v>6.46</v>
      </c>
      <c r="R77" s="203">
        <v>12.56</v>
      </c>
      <c r="S77" s="203">
        <v>7.82</v>
      </c>
      <c r="T77" s="203">
        <v>0</v>
      </c>
      <c r="U77" s="203">
        <v>40.96</v>
      </c>
      <c r="V77" s="203">
        <v>5.97</v>
      </c>
      <c r="W77" s="203">
        <v>13.51</v>
      </c>
      <c r="X77" s="203">
        <v>43.67</v>
      </c>
      <c r="Y77" s="203">
        <v>0</v>
      </c>
      <c r="Z77" s="203">
        <v>53.19</v>
      </c>
      <c r="AA77" s="203">
        <v>26.7</v>
      </c>
      <c r="AB77" s="203">
        <v>0</v>
      </c>
      <c r="AC77" s="203">
        <v>8.08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65.09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444.8</v>
      </c>
      <c r="M78" s="203">
        <v>16.28</v>
      </c>
      <c r="N78" s="203">
        <v>34.97</v>
      </c>
      <c r="O78" s="203">
        <v>0</v>
      </c>
      <c r="P78" s="203">
        <v>41.25</v>
      </c>
      <c r="Q78" s="203">
        <v>6.46</v>
      </c>
      <c r="R78" s="203">
        <v>12.56</v>
      </c>
      <c r="S78" s="203">
        <v>7.82</v>
      </c>
      <c r="T78" s="203">
        <v>0</v>
      </c>
      <c r="U78" s="203">
        <v>40.96</v>
      </c>
      <c r="V78" s="203">
        <v>5.97</v>
      </c>
      <c r="W78" s="203">
        <v>13.51</v>
      </c>
      <c r="X78" s="203">
        <v>43.67</v>
      </c>
      <c r="Y78" s="203">
        <v>0</v>
      </c>
      <c r="Z78" s="203">
        <v>53.19</v>
      </c>
      <c r="AA78" s="203">
        <v>26.7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65.73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444.8</v>
      </c>
      <c r="M79" s="203">
        <v>18.059999999999999</v>
      </c>
      <c r="N79" s="203">
        <v>34.97</v>
      </c>
      <c r="O79" s="203">
        <v>0</v>
      </c>
      <c r="P79" s="203">
        <v>41.25</v>
      </c>
      <c r="Q79" s="203">
        <v>6.46</v>
      </c>
      <c r="R79" s="203">
        <v>12.56</v>
      </c>
      <c r="S79" s="203">
        <v>7.82</v>
      </c>
      <c r="T79" s="203">
        <v>0</v>
      </c>
      <c r="U79" s="203">
        <v>40.96</v>
      </c>
      <c r="V79" s="203">
        <v>5.97</v>
      </c>
      <c r="W79" s="203">
        <v>13.51</v>
      </c>
      <c r="X79" s="203">
        <v>43.67</v>
      </c>
      <c r="Y79" s="203">
        <v>0</v>
      </c>
      <c r="Z79" s="203">
        <v>53.19</v>
      </c>
      <c r="AA79" s="203">
        <v>26.7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65.73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444.8</v>
      </c>
      <c r="M80" s="203">
        <v>18.059999999999999</v>
      </c>
      <c r="N80" s="203">
        <v>34.97</v>
      </c>
      <c r="O80" s="203">
        <v>0</v>
      </c>
      <c r="P80" s="203">
        <v>41.25</v>
      </c>
      <c r="Q80" s="203">
        <v>6.46</v>
      </c>
      <c r="R80" s="203">
        <v>12.56</v>
      </c>
      <c r="S80" s="203">
        <v>7.82</v>
      </c>
      <c r="T80" s="203">
        <v>0</v>
      </c>
      <c r="U80" s="203">
        <v>40.96</v>
      </c>
      <c r="V80" s="203">
        <v>5.97</v>
      </c>
      <c r="W80" s="203">
        <v>13.51</v>
      </c>
      <c r="X80" s="203">
        <v>43.67</v>
      </c>
      <c r="Y80" s="203">
        <v>0</v>
      </c>
      <c r="Z80" s="203">
        <v>53.19</v>
      </c>
      <c r="AA80" s="203">
        <v>26.7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65.73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444.8</v>
      </c>
      <c r="M81" s="203">
        <v>20.13</v>
      </c>
      <c r="N81" s="203">
        <v>34.97</v>
      </c>
      <c r="O81" s="203">
        <v>0</v>
      </c>
      <c r="P81" s="203">
        <v>41.25</v>
      </c>
      <c r="Q81" s="203">
        <v>6.46</v>
      </c>
      <c r="R81" s="203">
        <v>12.56</v>
      </c>
      <c r="S81" s="203">
        <v>7.82</v>
      </c>
      <c r="T81" s="203">
        <v>0</v>
      </c>
      <c r="U81" s="203">
        <v>40.96</v>
      </c>
      <c r="V81" s="203">
        <v>5.97</v>
      </c>
      <c r="W81" s="203">
        <v>13.51</v>
      </c>
      <c r="X81" s="203">
        <v>43.67</v>
      </c>
      <c r="Y81" s="203">
        <v>0</v>
      </c>
      <c r="Z81" s="203">
        <v>53.19</v>
      </c>
      <c r="AA81" s="203">
        <v>26.7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65.73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444.8</v>
      </c>
      <c r="M82" s="203">
        <v>20.13</v>
      </c>
      <c r="N82" s="203">
        <v>34.97</v>
      </c>
      <c r="O82" s="203">
        <v>0</v>
      </c>
      <c r="P82" s="203">
        <v>41.25</v>
      </c>
      <c r="Q82" s="203">
        <v>6.46</v>
      </c>
      <c r="R82" s="203">
        <v>12.56</v>
      </c>
      <c r="S82" s="203">
        <v>7.82</v>
      </c>
      <c r="T82" s="203">
        <v>0</v>
      </c>
      <c r="U82" s="203">
        <v>40.96</v>
      </c>
      <c r="V82" s="203">
        <v>5.97</v>
      </c>
      <c r="W82" s="203">
        <v>13.51</v>
      </c>
      <c r="X82" s="203">
        <v>43.67</v>
      </c>
      <c r="Y82" s="203">
        <v>0</v>
      </c>
      <c r="Z82" s="203">
        <v>53.19</v>
      </c>
      <c r="AA82" s="203">
        <v>26.7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65.73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444.8</v>
      </c>
      <c r="M83" s="203">
        <v>20.13</v>
      </c>
      <c r="N83" s="203">
        <v>34.97</v>
      </c>
      <c r="O83" s="203">
        <v>0</v>
      </c>
      <c r="P83" s="203">
        <v>41.25</v>
      </c>
      <c r="Q83" s="203">
        <v>6.46</v>
      </c>
      <c r="R83" s="203">
        <v>12.56</v>
      </c>
      <c r="S83" s="203">
        <v>7.82</v>
      </c>
      <c r="T83" s="203">
        <v>0</v>
      </c>
      <c r="U83" s="203">
        <v>40.96</v>
      </c>
      <c r="V83" s="203">
        <v>5.97</v>
      </c>
      <c r="W83" s="203">
        <v>13.51</v>
      </c>
      <c r="X83" s="203">
        <v>43.67</v>
      </c>
      <c r="Y83" s="203">
        <v>0</v>
      </c>
      <c r="Z83" s="203">
        <v>53.19</v>
      </c>
      <c r="AA83" s="203">
        <v>26.7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66.16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444.8</v>
      </c>
      <c r="M84" s="203">
        <v>20.13</v>
      </c>
      <c r="N84" s="203">
        <v>34.97</v>
      </c>
      <c r="O84" s="203">
        <v>0</v>
      </c>
      <c r="P84" s="203">
        <v>41.25</v>
      </c>
      <c r="Q84" s="203">
        <v>6.46</v>
      </c>
      <c r="R84" s="203">
        <v>12.56</v>
      </c>
      <c r="S84" s="203">
        <v>7.82</v>
      </c>
      <c r="T84" s="203">
        <v>0</v>
      </c>
      <c r="U84" s="203">
        <v>40.96</v>
      </c>
      <c r="V84" s="203">
        <v>5.97</v>
      </c>
      <c r="W84" s="203">
        <v>13.51</v>
      </c>
      <c r="X84" s="203">
        <v>43.67</v>
      </c>
      <c r="Y84" s="203">
        <v>0</v>
      </c>
      <c r="Z84" s="203">
        <v>53.19</v>
      </c>
      <c r="AA84" s="203">
        <v>26.7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66.16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444.8</v>
      </c>
      <c r="M85" s="203">
        <v>20.13</v>
      </c>
      <c r="N85" s="203">
        <v>34.97</v>
      </c>
      <c r="O85" s="203">
        <v>0</v>
      </c>
      <c r="P85" s="203">
        <v>41.25</v>
      </c>
      <c r="Q85" s="203">
        <v>6.46</v>
      </c>
      <c r="R85" s="203">
        <v>12.56</v>
      </c>
      <c r="S85" s="203">
        <v>7.82</v>
      </c>
      <c r="T85" s="203">
        <v>0</v>
      </c>
      <c r="U85" s="203">
        <v>40.96</v>
      </c>
      <c r="V85" s="203">
        <v>5.97</v>
      </c>
      <c r="W85" s="203">
        <v>13.51</v>
      </c>
      <c r="X85" s="203">
        <v>43.67</v>
      </c>
      <c r="Y85" s="203">
        <v>0</v>
      </c>
      <c r="Z85" s="203">
        <v>53.19</v>
      </c>
      <c r="AA85" s="203">
        <v>26.7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66.16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444.8</v>
      </c>
      <c r="M86" s="203">
        <v>20.13</v>
      </c>
      <c r="N86" s="203">
        <v>34.97</v>
      </c>
      <c r="O86" s="203">
        <v>0</v>
      </c>
      <c r="P86" s="203">
        <v>41.25</v>
      </c>
      <c r="Q86" s="203">
        <v>6.46</v>
      </c>
      <c r="R86" s="203">
        <v>12.56</v>
      </c>
      <c r="S86" s="203">
        <v>7.82</v>
      </c>
      <c r="T86" s="203">
        <v>0</v>
      </c>
      <c r="U86" s="203">
        <v>40.96</v>
      </c>
      <c r="V86" s="203">
        <v>5.97</v>
      </c>
      <c r="W86" s="203">
        <v>13.51</v>
      </c>
      <c r="X86" s="203">
        <v>43.67</v>
      </c>
      <c r="Y86" s="203">
        <v>0</v>
      </c>
      <c r="Z86" s="203">
        <v>53.19</v>
      </c>
      <c r="AA86" s="203">
        <v>26.7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66.16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444.8</v>
      </c>
      <c r="M87" s="203">
        <v>20.13</v>
      </c>
      <c r="N87" s="203">
        <v>34.97</v>
      </c>
      <c r="O87" s="203">
        <v>0</v>
      </c>
      <c r="P87" s="203">
        <v>41.25</v>
      </c>
      <c r="Q87" s="203">
        <v>6.46</v>
      </c>
      <c r="R87" s="203">
        <v>12.56</v>
      </c>
      <c r="S87" s="203">
        <v>7.82</v>
      </c>
      <c r="T87" s="203">
        <v>0</v>
      </c>
      <c r="U87" s="203">
        <v>40.96</v>
      </c>
      <c r="V87" s="203">
        <v>5.97</v>
      </c>
      <c r="W87" s="203">
        <v>13.51</v>
      </c>
      <c r="X87" s="203">
        <v>43.67</v>
      </c>
      <c r="Y87" s="203">
        <v>0</v>
      </c>
      <c r="Z87" s="203">
        <v>53.19</v>
      </c>
      <c r="AA87" s="203">
        <v>26.7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66.16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444.8</v>
      </c>
      <c r="M88" s="203">
        <v>20.13</v>
      </c>
      <c r="N88" s="203">
        <v>34.97</v>
      </c>
      <c r="O88" s="203">
        <v>0</v>
      </c>
      <c r="P88" s="203">
        <v>41.25</v>
      </c>
      <c r="Q88" s="203">
        <v>6.46</v>
      </c>
      <c r="R88" s="203">
        <v>12.56</v>
      </c>
      <c r="S88" s="203">
        <v>7.82</v>
      </c>
      <c r="T88" s="203">
        <v>0</v>
      </c>
      <c r="U88" s="203">
        <v>40.96</v>
      </c>
      <c r="V88" s="203">
        <v>5.97</v>
      </c>
      <c r="W88" s="203">
        <v>13.51</v>
      </c>
      <c r="X88" s="203">
        <v>43.67</v>
      </c>
      <c r="Y88" s="203">
        <v>0</v>
      </c>
      <c r="Z88" s="203">
        <v>53.19</v>
      </c>
      <c r="AA88" s="203">
        <v>26.7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66.16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444.8</v>
      </c>
      <c r="M89" s="203">
        <v>20.13</v>
      </c>
      <c r="N89" s="203">
        <v>34.97</v>
      </c>
      <c r="O89" s="203">
        <v>0</v>
      </c>
      <c r="P89" s="203">
        <v>41.25</v>
      </c>
      <c r="Q89" s="203">
        <v>6.46</v>
      </c>
      <c r="R89" s="203">
        <v>12.56</v>
      </c>
      <c r="S89" s="203">
        <v>7.82</v>
      </c>
      <c r="T89" s="203">
        <v>0</v>
      </c>
      <c r="U89" s="203">
        <v>40.96</v>
      </c>
      <c r="V89" s="203">
        <v>5.97</v>
      </c>
      <c r="W89" s="203">
        <v>13.51</v>
      </c>
      <c r="X89" s="203">
        <v>43.67</v>
      </c>
      <c r="Y89" s="203">
        <v>0</v>
      </c>
      <c r="Z89" s="203">
        <v>59.84</v>
      </c>
      <c r="AA89" s="203">
        <v>26.7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66.16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444.8</v>
      </c>
      <c r="M90" s="203">
        <v>20.13</v>
      </c>
      <c r="N90" s="203">
        <v>34.97</v>
      </c>
      <c r="O90" s="203">
        <v>0</v>
      </c>
      <c r="P90" s="203">
        <v>41.25</v>
      </c>
      <c r="Q90" s="203">
        <v>6.46</v>
      </c>
      <c r="R90" s="203">
        <v>12.56</v>
      </c>
      <c r="S90" s="203">
        <v>7.82</v>
      </c>
      <c r="T90" s="203">
        <v>0</v>
      </c>
      <c r="U90" s="203">
        <v>40.96</v>
      </c>
      <c r="V90" s="203">
        <v>5.97</v>
      </c>
      <c r="W90" s="203">
        <v>13.51</v>
      </c>
      <c r="X90" s="203">
        <v>43.67</v>
      </c>
      <c r="Y90" s="203">
        <v>0</v>
      </c>
      <c r="Z90" s="203">
        <v>59.84</v>
      </c>
      <c r="AA90" s="203">
        <v>26.7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66.16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444.8</v>
      </c>
      <c r="M91" s="203">
        <v>21.32</v>
      </c>
      <c r="N91" s="203">
        <v>34.97</v>
      </c>
      <c r="O91" s="203">
        <v>0</v>
      </c>
      <c r="P91" s="203">
        <v>41.25</v>
      </c>
      <c r="Q91" s="203">
        <v>6.46</v>
      </c>
      <c r="R91" s="203">
        <v>12.56</v>
      </c>
      <c r="S91" s="203">
        <v>7.82</v>
      </c>
      <c r="T91" s="203">
        <v>0</v>
      </c>
      <c r="U91" s="203">
        <v>40.96</v>
      </c>
      <c r="V91" s="203">
        <v>5.97</v>
      </c>
      <c r="W91" s="203">
        <v>13.51</v>
      </c>
      <c r="X91" s="203">
        <v>43.67</v>
      </c>
      <c r="Y91" s="203">
        <v>0</v>
      </c>
      <c r="Z91" s="203">
        <v>59.84</v>
      </c>
      <c r="AA91" s="203">
        <v>26.7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66.16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444.8</v>
      </c>
      <c r="M92" s="203">
        <v>21.32</v>
      </c>
      <c r="N92" s="203">
        <v>34.97</v>
      </c>
      <c r="O92" s="203">
        <v>0</v>
      </c>
      <c r="P92" s="203">
        <v>41.25</v>
      </c>
      <c r="Q92" s="203">
        <v>6.46</v>
      </c>
      <c r="R92" s="203">
        <v>12.56</v>
      </c>
      <c r="S92" s="203">
        <v>7.82</v>
      </c>
      <c r="T92" s="203">
        <v>0</v>
      </c>
      <c r="U92" s="203">
        <v>40.96</v>
      </c>
      <c r="V92" s="203">
        <v>5.97</v>
      </c>
      <c r="W92" s="203">
        <v>13.51</v>
      </c>
      <c r="X92" s="203">
        <v>43.67</v>
      </c>
      <c r="Y92" s="203">
        <v>0</v>
      </c>
      <c r="Z92" s="203">
        <v>59.84</v>
      </c>
      <c r="AA92" s="203">
        <v>26.7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66.16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444.8</v>
      </c>
      <c r="M93" s="203">
        <v>21.32</v>
      </c>
      <c r="N93" s="203">
        <v>34.97</v>
      </c>
      <c r="O93" s="203">
        <v>0</v>
      </c>
      <c r="P93" s="203">
        <v>41.25</v>
      </c>
      <c r="Q93" s="203">
        <v>6.46</v>
      </c>
      <c r="R93" s="203">
        <v>12.56</v>
      </c>
      <c r="S93" s="203">
        <v>7.82</v>
      </c>
      <c r="T93" s="203">
        <v>0</v>
      </c>
      <c r="U93" s="203">
        <v>40.96</v>
      </c>
      <c r="V93" s="203">
        <v>5.97</v>
      </c>
      <c r="W93" s="203">
        <v>13.51</v>
      </c>
      <c r="X93" s="203">
        <v>43.67</v>
      </c>
      <c r="Y93" s="203">
        <v>0</v>
      </c>
      <c r="Z93" s="203">
        <v>59.84</v>
      </c>
      <c r="AA93" s="203">
        <v>26.7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66.16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444.8</v>
      </c>
      <c r="M94" s="203">
        <v>21.32</v>
      </c>
      <c r="N94" s="203">
        <v>34.97</v>
      </c>
      <c r="O94" s="203">
        <v>0</v>
      </c>
      <c r="P94" s="203">
        <v>41.25</v>
      </c>
      <c r="Q94" s="203">
        <v>6.46</v>
      </c>
      <c r="R94" s="203">
        <v>12.56</v>
      </c>
      <c r="S94" s="203">
        <v>7.82</v>
      </c>
      <c r="T94" s="203">
        <v>0</v>
      </c>
      <c r="U94" s="203">
        <v>40.96</v>
      </c>
      <c r="V94" s="203">
        <v>5.97</v>
      </c>
      <c r="W94" s="203">
        <v>13.51</v>
      </c>
      <c r="X94" s="203">
        <v>43.67</v>
      </c>
      <c r="Y94" s="203">
        <v>0</v>
      </c>
      <c r="Z94" s="203">
        <v>59.84</v>
      </c>
      <c r="AA94" s="203">
        <v>26.7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66.16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444.8</v>
      </c>
      <c r="M95" s="203">
        <v>21.32</v>
      </c>
      <c r="N95" s="203">
        <v>34.97</v>
      </c>
      <c r="O95" s="203">
        <v>0</v>
      </c>
      <c r="P95" s="203">
        <v>41.25</v>
      </c>
      <c r="Q95" s="203">
        <v>6.46</v>
      </c>
      <c r="R95" s="203">
        <v>12.56</v>
      </c>
      <c r="S95" s="203">
        <v>7.82</v>
      </c>
      <c r="T95" s="203">
        <v>0</v>
      </c>
      <c r="U95" s="203">
        <v>40.96</v>
      </c>
      <c r="V95" s="203">
        <v>5.97</v>
      </c>
      <c r="W95" s="203">
        <v>13.51</v>
      </c>
      <c r="X95" s="203">
        <v>43.67</v>
      </c>
      <c r="Y95" s="203">
        <v>0</v>
      </c>
      <c r="Z95" s="203">
        <v>59.84</v>
      </c>
      <c r="AA95" s="203">
        <v>26.7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66.59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444.8</v>
      </c>
      <c r="M96" s="203">
        <v>21.32</v>
      </c>
      <c r="N96" s="203">
        <v>34.97</v>
      </c>
      <c r="O96" s="203">
        <v>0</v>
      </c>
      <c r="P96" s="203">
        <v>41.25</v>
      </c>
      <c r="Q96" s="203">
        <v>6.46</v>
      </c>
      <c r="R96" s="203">
        <v>12.56</v>
      </c>
      <c r="S96" s="203">
        <v>7.82</v>
      </c>
      <c r="T96" s="203">
        <v>0</v>
      </c>
      <c r="U96" s="203">
        <v>41.33</v>
      </c>
      <c r="V96" s="203">
        <v>5.97</v>
      </c>
      <c r="W96" s="203">
        <v>13.51</v>
      </c>
      <c r="X96" s="203">
        <v>43.67</v>
      </c>
      <c r="Y96" s="203">
        <v>0</v>
      </c>
      <c r="Z96" s="203">
        <v>59.84</v>
      </c>
      <c r="AA96" s="203">
        <v>26.7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66.59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444.8</v>
      </c>
      <c r="M97" s="203">
        <v>21.32</v>
      </c>
      <c r="N97" s="203">
        <v>34.97</v>
      </c>
      <c r="O97" s="203">
        <v>0</v>
      </c>
      <c r="P97" s="203">
        <v>41.25</v>
      </c>
      <c r="Q97" s="203">
        <v>6.46</v>
      </c>
      <c r="R97" s="203">
        <v>12.56</v>
      </c>
      <c r="S97" s="203">
        <v>7.82</v>
      </c>
      <c r="T97" s="203">
        <v>0</v>
      </c>
      <c r="U97" s="203">
        <v>41.63</v>
      </c>
      <c r="V97" s="203">
        <v>5.97</v>
      </c>
      <c r="W97" s="203">
        <v>13.51</v>
      </c>
      <c r="X97" s="203">
        <v>43.67</v>
      </c>
      <c r="Y97" s="203">
        <v>0</v>
      </c>
      <c r="Z97" s="203">
        <v>59.84</v>
      </c>
      <c r="AA97" s="203">
        <v>26.7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66.59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444.8</v>
      </c>
      <c r="M98" s="203">
        <v>21.32</v>
      </c>
      <c r="N98" s="203">
        <v>34.97</v>
      </c>
      <c r="O98" s="203">
        <v>0</v>
      </c>
      <c r="P98" s="203">
        <v>41.25</v>
      </c>
      <c r="Q98" s="203">
        <v>6.46</v>
      </c>
      <c r="R98" s="203">
        <v>12.56</v>
      </c>
      <c r="S98" s="203">
        <v>7.82</v>
      </c>
      <c r="T98" s="203">
        <v>0</v>
      </c>
      <c r="U98" s="203">
        <v>41.63</v>
      </c>
      <c r="V98" s="203">
        <v>5.97</v>
      </c>
      <c r="W98" s="203">
        <v>13.51</v>
      </c>
      <c r="X98" s="203">
        <v>43.67</v>
      </c>
      <c r="Y98" s="203">
        <v>0</v>
      </c>
      <c r="Z98" s="203">
        <v>59.84</v>
      </c>
      <c r="AA98" s="203">
        <v>26.7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66.59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6.8399999999999947E-2</v>
      </c>
      <c r="L99">
        <f t="shared" si="0"/>
        <v>9.2225500000000018</v>
      </c>
      <c r="M99">
        <f t="shared" si="0"/>
        <v>0.39777250000000042</v>
      </c>
      <c r="N99">
        <f t="shared" si="0"/>
        <v>0.83927999999999847</v>
      </c>
      <c r="O99">
        <f t="shared" si="0"/>
        <v>0</v>
      </c>
      <c r="P99">
        <f t="shared" si="0"/>
        <v>0.975495</v>
      </c>
      <c r="Q99">
        <f t="shared" si="0"/>
        <v>0.15505499999999994</v>
      </c>
      <c r="R99">
        <f t="shared" si="0"/>
        <v>0.30142999999999925</v>
      </c>
      <c r="S99">
        <f t="shared" si="0"/>
        <v>0.18768000000000029</v>
      </c>
      <c r="T99">
        <f t="shared" si="0"/>
        <v>0</v>
      </c>
      <c r="U99">
        <f t="shared" si="0"/>
        <v>0.98346750000000061</v>
      </c>
      <c r="V99">
        <f t="shared" si="0"/>
        <v>0.12490500000000027</v>
      </c>
      <c r="W99">
        <f t="shared" si="0"/>
        <v>0.31310999999999989</v>
      </c>
      <c r="X99">
        <f t="shared" si="0"/>
        <v>1.048080000000001</v>
      </c>
      <c r="Y99">
        <f t="shared" si="0"/>
        <v>0</v>
      </c>
      <c r="Z99">
        <f t="shared" si="0"/>
        <v>1.2931850000000005</v>
      </c>
      <c r="AA99">
        <f t="shared" si="0"/>
        <v>0.6407999999999997</v>
      </c>
      <c r="AB99">
        <f t="shared" si="0"/>
        <v>0</v>
      </c>
      <c r="AC99">
        <f t="shared" si="0"/>
        <v>0.28270000000000006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1.6121324999999993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0.17640000000000006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44835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531</v>
      </c>
      <c r="AD1" s="91">
        <v>0</v>
      </c>
      <c r="AE1" s="91" t="s">
        <v>242</v>
      </c>
      <c r="AF1" s="91">
        <v>0</v>
      </c>
      <c r="AG1" s="91" t="s">
        <v>532</v>
      </c>
      <c r="AH1" s="91">
        <v>0</v>
      </c>
      <c r="AI1" s="91" t="s">
        <v>533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18.027999999999999</v>
      </c>
      <c r="C3" s="23"/>
      <c r="D3" s="23"/>
      <c r="E3" s="23"/>
      <c r="F3" s="23"/>
      <c r="G3" s="23"/>
      <c r="H3" s="23"/>
      <c r="I3" s="23"/>
      <c r="J3" s="23">
        <v>6.1180995475113118</v>
      </c>
      <c r="K3" s="25">
        <f>SUM(C3:J3)</f>
        <v>6.1180995475113118</v>
      </c>
      <c r="L3" s="24">
        <f>U3+V3</f>
        <v>2.8959004524886875</v>
      </c>
      <c r="M3" s="81">
        <f>K3+L3</f>
        <v>9.0139999999999993</v>
      </c>
      <c r="O3" s="78">
        <f>-SUM(P3:S3,U3)</f>
        <v>-6.1180995475113118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6.1180995475113118</v>
      </c>
      <c r="T3">
        <v>2</v>
      </c>
      <c r="U3" s="87">
        <f>IFERROR(-HLOOKUP($U$1,IEX!$W$2:$BH$98,T3,FALSE),0)</f>
        <v>0</v>
      </c>
      <c r="V3" s="88">
        <f>SUM(X3:AQ3)</f>
        <v>2.8959004524886875</v>
      </c>
      <c r="W3" s="94"/>
      <c r="X3" s="88">
        <v>0</v>
      </c>
      <c r="Y3" s="88">
        <v>0.25492081447963799</v>
      </c>
      <c r="Z3" s="88">
        <v>0</v>
      </c>
      <c r="AA3" s="88">
        <v>0.30590497737556555</v>
      </c>
      <c r="AB3" s="88">
        <v>0</v>
      </c>
      <c r="AC3" s="88">
        <v>0.45885746606334832</v>
      </c>
      <c r="AD3" s="88">
        <v>0</v>
      </c>
      <c r="AE3" s="88">
        <v>1.019683257918552</v>
      </c>
      <c r="AF3" s="88">
        <v>0</v>
      </c>
      <c r="AG3" s="88">
        <v>0.43846380090497727</v>
      </c>
      <c r="AH3" s="88">
        <v>0</v>
      </c>
      <c r="AI3" s="88">
        <v>0.41807013574660623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18.547999999999998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18.123999999999999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18.123999999999999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18.068000000000001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18.103999999999999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18.568000000000001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16.8</v>
      </c>
      <c r="C10" s="23"/>
      <c r="D10" s="23"/>
      <c r="E10" s="23"/>
      <c r="F10" s="23"/>
      <c r="G10" s="23"/>
      <c r="H10" s="23"/>
      <c r="I10" s="23"/>
      <c r="J10" s="23">
        <v>5.7013574660633486</v>
      </c>
      <c r="K10" s="25">
        <f t="shared" si="4"/>
        <v>5.7013574660633486</v>
      </c>
      <c r="L10" s="24">
        <f t="shared" si="5"/>
        <v>2.6986425339366513</v>
      </c>
      <c r="M10" s="81">
        <f t="shared" si="6"/>
        <v>8.4</v>
      </c>
      <c r="O10" s="78">
        <f t="shared" si="7"/>
        <v>-5.7013574660633486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5.7013574660633486</v>
      </c>
      <c r="T10">
        <v>9</v>
      </c>
      <c r="U10" s="87">
        <f>IFERROR(-HLOOKUP($U$1,IEX!$W$2:$BH$98,T10,FALSE),0)</f>
        <v>0</v>
      </c>
      <c r="V10" s="88">
        <f t="shared" si="8"/>
        <v>2.6986425339366513</v>
      </c>
      <c r="W10" s="94"/>
      <c r="X10" s="88">
        <v>0</v>
      </c>
      <c r="Y10" s="88">
        <v>0.23755656108597284</v>
      </c>
      <c r="Z10" s="88">
        <v>0</v>
      </c>
      <c r="AA10" s="88">
        <v>0.28506787330316735</v>
      </c>
      <c r="AB10" s="88">
        <v>0</v>
      </c>
      <c r="AC10" s="88">
        <v>0.42760180995475111</v>
      </c>
      <c r="AD10" s="88">
        <v>0</v>
      </c>
      <c r="AE10" s="88">
        <v>0.95022624434389136</v>
      </c>
      <c r="AF10" s="88">
        <v>0</v>
      </c>
      <c r="AG10" s="88">
        <v>0.40859728506787324</v>
      </c>
      <c r="AH10" s="88">
        <v>0</v>
      </c>
      <c r="AI10" s="88">
        <v>0.38959276018099542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16.34</v>
      </c>
      <c r="C11" s="23"/>
      <c r="D11" s="23"/>
      <c r="E11" s="23"/>
      <c r="F11" s="23"/>
      <c r="G11" s="23"/>
      <c r="H11" s="23"/>
      <c r="I11" s="23"/>
      <c r="J11" s="23">
        <v>5.5452488687782804</v>
      </c>
      <c r="K11" s="25">
        <f t="shared" si="4"/>
        <v>5.5452488687782804</v>
      </c>
      <c r="L11" s="24">
        <f t="shared" si="5"/>
        <v>2.6247511312217191</v>
      </c>
      <c r="M11" s="81">
        <f t="shared" si="6"/>
        <v>8.17</v>
      </c>
      <c r="O11" s="78">
        <f t="shared" si="7"/>
        <v>-5.5452488687782804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5.5452488687782804</v>
      </c>
      <c r="T11">
        <v>10</v>
      </c>
      <c r="U11" s="87">
        <f>IFERROR(-HLOOKUP($U$1,IEX!$W$2:$BH$98,T11,FALSE),0)</f>
        <v>0</v>
      </c>
      <c r="V11" s="88">
        <f t="shared" si="8"/>
        <v>2.6247511312217191</v>
      </c>
      <c r="W11" s="94"/>
      <c r="X11" s="88">
        <v>0</v>
      </c>
      <c r="Y11" s="88">
        <v>0.23105203619909501</v>
      </c>
      <c r="Z11" s="88">
        <v>0</v>
      </c>
      <c r="AA11" s="88">
        <v>0.27726244343891393</v>
      </c>
      <c r="AB11" s="88">
        <v>0</v>
      </c>
      <c r="AC11" s="88">
        <v>0.41589366515837101</v>
      </c>
      <c r="AD11" s="88">
        <v>0</v>
      </c>
      <c r="AE11" s="88">
        <v>0.92420814479638003</v>
      </c>
      <c r="AF11" s="88">
        <v>0</v>
      </c>
      <c r="AG11" s="88">
        <v>0.39740950226244337</v>
      </c>
      <c r="AH11" s="88">
        <v>0</v>
      </c>
      <c r="AI11" s="88">
        <v>0.37892533936651579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15.304</v>
      </c>
      <c r="C12" s="23"/>
      <c r="D12" s="23"/>
      <c r="E12" s="23"/>
      <c r="F12" s="23"/>
      <c r="G12" s="23"/>
      <c r="H12" s="23"/>
      <c r="I12" s="23"/>
      <c r="J12" s="23">
        <v>5.19366515837104</v>
      </c>
      <c r="K12" s="25">
        <f t="shared" si="4"/>
        <v>5.19366515837104</v>
      </c>
      <c r="L12" s="24">
        <f t="shared" si="5"/>
        <v>2.4583348416289588</v>
      </c>
      <c r="M12" s="81">
        <f t="shared" si="6"/>
        <v>7.6519999999999992</v>
      </c>
      <c r="O12" s="78">
        <f t="shared" si="7"/>
        <v>-5.19366515837104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5.19366515837104</v>
      </c>
      <c r="T12">
        <v>11</v>
      </c>
      <c r="U12" s="87">
        <f>IFERROR(-HLOOKUP($U$1,IEX!$W$2:$BH$98,T12,FALSE),0)</f>
        <v>0</v>
      </c>
      <c r="V12" s="88">
        <f t="shared" si="8"/>
        <v>2.4583348416289588</v>
      </c>
      <c r="W12" s="94"/>
      <c r="X12" s="88">
        <v>0</v>
      </c>
      <c r="Y12" s="88">
        <v>0.21640271493212668</v>
      </c>
      <c r="Z12" s="88">
        <v>0</v>
      </c>
      <c r="AA12" s="88">
        <v>0.25968325791855201</v>
      </c>
      <c r="AB12" s="88">
        <v>0</v>
      </c>
      <c r="AC12" s="88">
        <v>0.38952488687782805</v>
      </c>
      <c r="AD12" s="88">
        <v>0</v>
      </c>
      <c r="AE12" s="88">
        <v>0.86561085972850671</v>
      </c>
      <c r="AF12" s="88">
        <v>0</v>
      </c>
      <c r="AG12" s="88">
        <v>0.37221266968325789</v>
      </c>
      <c r="AH12" s="88">
        <v>0</v>
      </c>
      <c r="AI12" s="88">
        <v>0.35490045248868773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17.28</v>
      </c>
      <c r="C13" s="23"/>
      <c r="D13" s="23"/>
      <c r="E13" s="23"/>
      <c r="F13" s="23"/>
      <c r="G13" s="23"/>
      <c r="H13" s="23"/>
      <c r="I13" s="23"/>
      <c r="J13" s="23">
        <v>5.864253393665158</v>
      </c>
      <c r="K13" s="25">
        <f t="shared" si="4"/>
        <v>5.864253393665158</v>
      </c>
      <c r="L13" s="24">
        <f t="shared" si="5"/>
        <v>2.7757466063348417</v>
      </c>
      <c r="M13" s="81">
        <f t="shared" si="6"/>
        <v>8.64</v>
      </c>
      <c r="O13" s="78">
        <f t="shared" si="7"/>
        <v>-5.864253393665158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5.864253393665158</v>
      </c>
      <c r="T13">
        <v>12</v>
      </c>
      <c r="U13" s="87">
        <f>IFERROR(-HLOOKUP($U$1,IEX!$W$2:$BH$98,T13,FALSE),0)</f>
        <v>0</v>
      </c>
      <c r="V13" s="88">
        <f t="shared" si="8"/>
        <v>2.7757466063348417</v>
      </c>
      <c r="W13" s="94"/>
      <c r="X13" s="88">
        <v>0</v>
      </c>
      <c r="Y13" s="88">
        <v>0.2443438914027149</v>
      </c>
      <c r="Z13" s="88">
        <v>0</v>
      </c>
      <c r="AA13" s="88">
        <v>0.29321266968325788</v>
      </c>
      <c r="AB13" s="88">
        <v>0</v>
      </c>
      <c r="AC13" s="88">
        <v>0.43981900452488687</v>
      </c>
      <c r="AD13" s="88">
        <v>0</v>
      </c>
      <c r="AE13" s="88">
        <v>0.97737556561085959</v>
      </c>
      <c r="AF13" s="88">
        <v>0</v>
      </c>
      <c r="AG13" s="88">
        <v>0.42027149321266966</v>
      </c>
      <c r="AH13" s="88">
        <v>0</v>
      </c>
      <c r="AI13" s="88">
        <v>0.40072398190045244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17.815999999999999</v>
      </c>
      <c r="C14" s="23"/>
      <c r="D14" s="23"/>
      <c r="E14" s="23"/>
      <c r="F14" s="23"/>
      <c r="G14" s="23"/>
      <c r="H14" s="23"/>
      <c r="I14" s="23"/>
      <c r="J14" s="23">
        <v>6.0461538461538451</v>
      </c>
      <c r="K14" s="25">
        <f t="shared" si="4"/>
        <v>6.0461538461538451</v>
      </c>
      <c r="L14" s="24">
        <f t="shared" si="5"/>
        <v>2.8618461538461535</v>
      </c>
      <c r="M14" s="81">
        <f t="shared" si="6"/>
        <v>8.9079999999999977</v>
      </c>
      <c r="O14" s="78">
        <f t="shared" si="7"/>
        <v>-6.0461538461538451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6.0461538461538451</v>
      </c>
      <c r="T14">
        <v>13</v>
      </c>
      <c r="U14" s="87">
        <f>IFERROR(-HLOOKUP($U$1,IEX!$W$2:$BH$98,T14,FALSE),0)</f>
        <v>0</v>
      </c>
      <c r="V14" s="88">
        <f t="shared" si="8"/>
        <v>2.8618461538461535</v>
      </c>
      <c r="W14" s="94"/>
      <c r="X14" s="88">
        <v>0</v>
      </c>
      <c r="Y14" s="88">
        <v>0.25192307692307692</v>
      </c>
      <c r="Z14" s="88">
        <v>0</v>
      </c>
      <c r="AA14" s="88">
        <v>0.30230769230769222</v>
      </c>
      <c r="AB14" s="88">
        <v>0</v>
      </c>
      <c r="AC14" s="88">
        <v>0.45346153846153842</v>
      </c>
      <c r="AD14" s="88">
        <v>0</v>
      </c>
      <c r="AE14" s="88">
        <v>1.0076923076923077</v>
      </c>
      <c r="AF14" s="88">
        <v>0</v>
      </c>
      <c r="AG14" s="88">
        <v>0.43330769230769217</v>
      </c>
      <c r="AH14" s="88">
        <v>0</v>
      </c>
      <c r="AI14" s="88">
        <v>0.41315384615384609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17.643999999999998</v>
      </c>
      <c r="C15" s="23"/>
      <c r="D15" s="23"/>
      <c r="E15" s="23"/>
      <c r="F15" s="23"/>
      <c r="G15" s="23"/>
      <c r="H15" s="23"/>
      <c r="I15" s="23"/>
      <c r="J15" s="23">
        <v>5.9877828054298634</v>
      </c>
      <c r="K15" s="25">
        <f t="shared" si="4"/>
        <v>5.9877828054298634</v>
      </c>
      <c r="L15" s="24">
        <f t="shared" si="5"/>
        <v>2.8342171945701349</v>
      </c>
      <c r="M15" s="81">
        <f t="shared" si="6"/>
        <v>8.8219999999999992</v>
      </c>
      <c r="O15" s="78">
        <f t="shared" si="7"/>
        <v>-5.9877828054298634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5.9877828054298634</v>
      </c>
      <c r="T15">
        <v>14</v>
      </c>
      <c r="U15" s="87">
        <f>IFERROR(-HLOOKUP($U$1,IEX!$W$2:$BH$98,T15,FALSE),0)</f>
        <v>0</v>
      </c>
      <c r="V15" s="88">
        <f t="shared" si="8"/>
        <v>2.8342171945701349</v>
      </c>
      <c r="W15" s="94"/>
      <c r="X15" s="88">
        <v>0</v>
      </c>
      <c r="Y15" s="88">
        <v>0.24949095022624429</v>
      </c>
      <c r="Z15" s="88">
        <v>0</v>
      </c>
      <c r="AA15" s="88">
        <v>0.2993891402714931</v>
      </c>
      <c r="AB15" s="88">
        <v>0</v>
      </c>
      <c r="AC15" s="88">
        <v>0.44908371040723977</v>
      </c>
      <c r="AD15" s="88">
        <v>0</v>
      </c>
      <c r="AE15" s="88">
        <v>0.99796380090497716</v>
      </c>
      <c r="AF15" s="88">
        <v>0</v>
      </c>
      <c r="AG15" s="88">
        <v>0.42912443438914016</v>
      </c>
      <c r="AH15" s="88">
        <v>0</v>
      </c>
      <c r="AI15" s="88">
        <v>0.40916515837104062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16.684000000000001</v>
      </c>
      <c r="C16" s="23"/>
      <c r="D16" s="23"/>
      <c r="E16" s="23"/>
      <c r="F16" s="23"/>
      <c r="G16" s="23"/>
      <c r="H16" s="23"/>
      <c r="I16" s="23"/>
      <c r="J16" s="23">
        <v>5.6619909502262438</v>
      </c>
      <c r="K16" s="25">
        <f t="shared" si="4"/>
        <v>5.6619909502262438</v>
      </c>
      <c r="L16" s="24">
        <f t="shared" si="5"/>
        <v>2.6800090497737554</v>
      </c>
      <c r="M16" s="81">
        <f t="shared" si="6"/>
        <v>8.3419999999999987</v>
      </c>
      <c r="O16" s="78">
        <f t="shared" si="7"/>
        <v>-5.6619909502262438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5.6619909502262438</v>
      </c>
      <c r="T16">
        <v>15</v>
      </c>
      <c r="U16" s="87">
        <f>IFERROR(-HLOOKUP($U$1,IEX!$W$2:$BH$98,T16,FALSE),0)</f>
        <v>0</v>
      </c>
      <c r="V16" s="88">
        <f t="shared" si="8"/>
        <v>2.6800090497737554</v>
      </c>
      <c r="W16" s="94"/>
      <c r="X16" s="88">
        <v>0</v>
      </c>
      <c r="Y16" s="88">
        <v>0.23591628959276018</v>
      </c>
      <c r="Z16" s="88">
        <v>0</v>
      </c>
      <c r="AA16" s="88">
        <v>0.28309954751131222</v>
      </c>
      <c r="AB16" s="88">
        <v>0</v>
      </c>
      <c r="AC16" s="88">
        <v>0.42464932126696825</v>
      </c>
      <c r="AD16" s="88">
        <v>0</v>
      </c>
      <c r="AE16" s="88">
        <v>0.9436651583710407</v>
      </c>
      <c r="AF16" s="88">
        <v>0</v>
      </c>
      <c r="AG16" s="88">
        <v>0.4057760180995475</v>
      </c>
      <c r="AH16" s="88">
        <v>0</v>
      </c>
      <c r="AI16" s="88">
        <v>0.38690271493212663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17.8</v>
      </c>
      <c r="C17" s="23"/>
      <c r="D17" s="23"/>
      <c r="E17" s="23"/>
      <c r="F17" s="23"/>
      <c r="G17" s="23"/>
      <c r="H17" s="23"/>
      <c r="I17" s="23"/>
      <c r="J17" s="23">
        <v>6.0407239819004523</v>
      </c>
      <c r="K17" s="25">
        <f t="shared" si="4"/>
        <v>6.0407239819004523</v>
      </c>
      <c r="L17" s="24">
        <f t="shared" si="5"/>
        <v>2.8592760180995471</v>
      </c>
      <c r="M17" s="81">
        <f t="shared" si="6"/>
        <v>8.8999999999999986</v>
      </c>
      <c r="O17" s="78">
        <f t="shared" si="7"/>
        <v>-6.0407239819004523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6.0407239819004523</v>
      </c>
      <c r="T17">
        <v>16</v>
      </c>
      <c r="U17" s="87">
        <f>IFERROR(-HLOOKUP($U$1,IEX!$W$2:$BH$98,T17,FALSE),0)</f>
        <v>0</v>
      </c>
      <c r="V17" s="88">
        <f t="shared" si="8"/>
        <v>2.8592760180995471</v>
      </c>
      <c r="W17" s="94"/>
      <c r="X17" s="88">
        <v>0</v>
      </c>
      <c r="Y17" s="88">
        <v>0.25169683257918551</v>
      </c>
      <c r="Z17" s="88">
        <v>0</v>
      </c>
      <c r="AA17" s="88">
        <v>0.30203619909502261</v>
      </c>
      <c r="AB17" s="88">
        <v>0</v>
      </c>
      <c r="AC17" s="88">
        <v>0.45305429864253388</v>
      </c>
      <c r="AD17" s="88">
        <v>0</v>
      </c>
      <c r="AE17" s="88">
        <v>1.0067873303167421</v>
      </c>
      <c r="AF17" s="88">
        <v>0</v>
      </c>
      <c r="AG17" s="88">
        <v>0.43291855203619906</v>
      </c>
      <c r="AH17" s="88">
        <v>0</v>
      </c>
      <c r="AI17" s="88">
        <v>0.41278280542986423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17.815999999999999</v>
      </c>
      <c r="C18" s="23"/>
      <c r="D18" s="23"/>
      <c r="E18" s="23"/>
      <c r="F18" s="23"/>
      <c r="G18" s="23"/>
      <c r="H18" s="23"/>
      <c r="I18" s="23"/>
      <c r="J18" s="23">
        <v>6.0461538461538451</v>
      </c>
      <c r="K18" s="25">
        <f t="shared" si="4"/>
        <v>6.0461538461538451</v>
      </c>
      <c r="L18" s="24">
        <f t="shared" si="5"/>
        <v>2.8618461538461535</v>
      </c>
      <c r="M18" s="81">
        <f t="shared" si="6"/>
        <v>8.9079999999999977</v>
      </c>
      <c r="O18" s="78">
        <f t="shared" si="7"/>
        <v>-6.0461538461538451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6.0461538461538451</v>
      </c>
      <c r="T18">
        <v>17</v>
      </c>
      <c r="U18" s="87">
        <f>IFERROR(-HLOOKUP($U$1,IEX!$W$2:$BH$98,T18,FALSE),0)</f>
        <v>0</v>
      </c>
      <c r="V18" s="88">
        <f t="shared" si="8"/>
        <v>2.8618461538461535</v>
      </c>
      <c r="W18" s="94"/>
      <c r="X18" s="88">
        <v>0</v>
      </c>
      <c r="Y18" s="88">
        <v>0.25192307692307692</v>
      </c>
      <c r="Z18" s="88">
        <v>0</v>
      </c>
      <c r="AA18" s="88">
        <v>0.30230769230769222</v>
      </c>
      <c r="AB18" s="88">
        <v>0</v>
      </c>
      <c r="AC18" s="88">
        <v>0.45346153846153842</v>
      </c>
      <c r="AD18" s="88">
        <v>0</v>
      </c>
      <c r="AE18" s="88">
        <v>1.0076923076923077</v>
      </c>
      <c r="AF18" s="88">
        <v>0</v>
      </c>
      <c r="AG18" s="88">
        <v>0.43330769230769217</v>
      </c>
      <c r="AH18" s="88">
        <v>0</v>
      </c>
      <c r="AI18" s="88">
        <v>0.41315384615384609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17.876000000000001</v>
      </c>
      <c r="C19" s="23"/>
      <c r="D19" s="23"/>
      <c r="E19" s="23"/>
      <c r="F19" s="23"/>
      <c r="G19" s="23"/>
      <c r="H19" s="23"/>
      <c r="I19" s="23"/>
      <c r="J19" s="23">
        <v>6.0665158371040722</v>
      </c>
      <c r="K19" s="25">
        <f t="shared" si="4"/>
        <v>6.0665158371040722</v>
      </c>
      <c r="L19" s="24">
        <f t="shared" si="5"/>
        <v>2.8714841628959276</v>
      </c>
      <c r="M19" s="81">
        <f t="shared" si="6"/>
        <v>8.9379999999999988</v>
      </c>
      <c r="O19" s="78">
        <f t="shared" si="7"/>
        <v>-6.0665158371040722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6.0665158371040722</v>
      </c>
      <c r="T19">
        <v>18</v>
      </c>
      <c r="U19" s="87">
        <f>IFERROR(-HLOOKUP($U$1,IEX!$W$2:$BH$98,T19,FALSE),0)</f>
        <v>0</v>
      </c>
      <c r="V19" s="88">
        <f t="shared" si="8"/>
        <v>2.8714841628959276</v>
      </c>
      <c r="W19" s="94"/>
      <c r="X19" s="88">
        <v>0</v>
      </c>
      <c r="Y19" s="88">
        <v>0.25277149321266967</v>
      </c>
      <c r="Z19" s="88">
        <v>0</v>
      </c>
      <c r="AA19" s="88">
        <v>0.30332579185520359</v>
      </c>
      <c r="AB19" s="88">
        <v>0</v>
      </c>
      <c r="AC19" s="88">
        <v>0.45498868778280538</v>
      </c>
      <c r="AD19" s="88">
        <v>0</v>
      </c>
      <c r="AE19" s="88">
        <v>1.0110859728506787</v>
      </c>
      <c r="AF19" s="88">
        <v>0</v>
      </c>
      <c r="AG19" s="88">
        <v>0.43476696832579181</v>
      </c>
      <c r="AH19" s="88">
        <v>0</v>
      </c>
      <c r="AI19" s="88">
        <v>0.41454524886877825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18.239999999999998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17.72</v>
      </c>
      <c r="C21" s="23"/>
      <c r="D21" s="23"/>
      <c r="E21" s="23"/>
      <c r="F21" s="23"/>
      <c r="G21" s="23"/>
      <c r="H21" s="23"/>
      <c r="I21" s="23"/>
      <c r="J21" s="23">
        <v>6.0135746606334832</v>
      </c>
      <c r="K21" s="25">
        <f t="shared" si="4"/>
        <v>6.0135746606334832</v>
      </c>
      <c r="L21" s="24">
        <f t="shared" si="5"/>
        <v>2.8464253393665153</v>
      </c>
      <c r="M21" s="81">
        <f t="shared" si="6"/>
        <v>8.86</v>
      </c>
      <c r="O21" s="78">
        <f t="shared" si="7"/>
        <v>-6.0135746606334832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6.0135746606334832</v>
      </c>
      <c r="T21">
        <v>20</v>
      </c>
      <c r="U21" s="87">
        <f>IFERROR(-HLOOKUP($U$1,IEX!$W$2:$BH$98,T21,FALSE),0)</f>
        <v>0</v>
      </c>
      <c r="V21" s="88">
        <f t="shared" si="8"/>
        <v>2.8464253393665153</v>
      </c>
      <c r="W21" s="94"/>
      <c r="X21" s="88">
        <v>0</v>
      </c>
      <c r="Y21" s="88">
        <v>0.25056561085972845</v>
      </c>
      <c r="Z21" s="88">
        <v>0</v>
      </c>
      <c r="AA21" s="88">
        <v>0.30067873303167414</v>
      </c>
      <c r="AB21" s="88">
        <v>0</v>
      </c>
      <c r="AC21" s="88">
        <v>0.45101809954751126</v>
      </c>
      <c r="AD21" s="88">
        <v>0</v>
      </c>
      <c r="AE21" s="88">
        <v>1.0022624434389138</v>
      </c>
      <c r="AF21" s="88">
        <v>0</v>
      </c>
      <c r="AG21" s="88">
        <v>0.43097285067873292</v>
      </c>
      <c r="AH21" s="88">
        <v>0</v>
      </c>
      <c r="AI21" s="88">
        <v>0.41092760180995469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16.088000000000001</v>
      </c>
      <c r="C22" s="23"/>
      <c r="D22" s="23"/>
      <c r="E22" s="23"/>
      <c r="F22" s="23"/>
      <c r="G22" s="23"/>
      <c r="H22" s="23"/>
      <c r="I22" s="23"/>
      <c r="J22" s="23">
        <v>5.4597285067873305</v>
      </c>
      <c r="K22" s="25">
        <f t="shared" si="4"/>
        <v>5.4597285067873305</v>
      </c>
      <c r="L22" s="24">
        <f t="shared" si="5"/>
        <v>2.5842714932126696</v>
      </c>
      <c r="M22" s="81">
        <f t="shared" si="6"/>
        <v>8.0440000000000005</v>
      </c>
      <c r="O22" s="78">
        <f t="shared" si="7"/>
        <v>-5.4597285067873305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5.4597285067873305</v>
      </c>
      <c r="T22">
        <v>21</v>
      </c>
      <c r="U22" s="87">
        <f>IFERROR(-HLOOKUP($U$1,IEX!$W$2:$BH$98,T22,FALSE),0)</f>
        <v>0</v>
      </c>
      <c r="V22" s="88">
        <f t="shared" si="8"/>
        <v>2.5842714932126696</v>
      </c>
      <c r="W22" s="94"/>
      <c r="X22" s="88">
        <v>0</v>
      </c>
      <c r="Y22" s="88">
        <v>0.22748868778280543</v>
      </c>
      <c r="Z22" s="88">
        <v>0</v>
      </c>
      <c r="AA22" s="88">
        <v>0.27298642533936651</v>
      </c>
      <c r="AB22" s="88">
        <v>0</v>
      </c>
      <c r="AC22" s="88">
        <v>0.40947963800904974</v>
      </c>
      <c r="AD22" s="88">
        <v>0</v>
      </c>
      <c r="AE22" s="88">
        <v>0.90995475113122171</v>
      </c>
      <c r="AF22" s="88">
        <v>0</v>
      </c>
      <c r="AG22" s="88">
        <v>0.39128054298642534</v>
      </c>
      <c r="AH22" s="88">
        <v>0</v>
      </c>
      <c r="AI22" s="88">
        <v>0.37308144796380083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14.784000000000001</v>
      </c>
      <c r="C23" s="23"/>
      <c r="D23" s="23"/>
      <c r="E23" s="23"/>
      <c r="F23" s="23"/>
      <c r="G23" s="23"/>
      <c r="H23" s="23"/>
      <c r="I23" s="23"/>
      <c r="J23" s="23">
        <v>5.0171945701357457</v>
      </c>
      <c r="K23" s="25">
        <f t="shared" si="4"/>
        <v>5.0171945701357457</v>
      </c>
      <c r="L23" s="24">
        <f t="shared" si="5"/>
        <v>2.3748054298642534</v>
      </c>
      <c r="M23" s="81">
        <f t="shared" si="6"/>
        <v>7.3919999999999995</v>
      </c>
      <c r="O23" s="78">
        <f t="shared" si="7"/>
        <v>-5.0171945701357457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5.0171945701357457</v>
      </c>
      <c r="T23">
        <v>22</v>
      </c>
      <c r="U23" s="87">
        <f>IFERROR(-HLOOKUP($U$1,IEX!$W$2:$BH$98,T23,FALSE),0)</f>
        <v>0</v>
      </c>
      <c r="V23" s="88">
        <f t="shared" si="8"/>
        <v>2.3748054298642534</v>
      </c>
      <c r="W23" s="94"/>
      <c r="X23" s="88">
        <v>0</v>
      </c>
      <c r="Y23" s="88">
        <v>0.20904977375565612</v>
      </c>
      <c r="Z23" s="88">
        <v>0</v>
      </c>
      <c r="AA23" s="88">
        <v>0.25085972850678728</v>
      </c>
      <c r="AB23" s="88">
        <v>0</v>
      </c>
      <c r="AC23" s="88">
        <v>0.37628959276018092</v>
      </c>
      <c r="AD23" s="88">
        <v>0</v>
      </c>
      <c r="AE23" s="88">
        <v>0.83619909502262446</v>
      </c>
      <c r="AF23" s="88">
        <v>0</v>
      </c>
      <c r="AG23" s="88">
        <v>0.35956561085972844</v>
      </c>
      <c r="AH23" s="88">
        <v>0</v>
      </c>
      <c r="AI23" s="88">
        <v>0.342841628959276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16.012</v>
      </c>
      <c r="C24" s="23"/>
      <c r="D24" s="23"/>
      <c r="E24" s="23"/>
      <c r="F24" s="23"/>
      <c r="G24" s="23"/>
      <c r="H24" s="23"/>
      <c r="I24" s="23"/>
      <c r="J24" s="23">
        <v>5.4339366515837098</v>
      </c>
      <c r="K24" s="25">
        <f t="shared" si="4"/>
        <v>5.4339366515837098</v>
      </c>
      <c r="L24" s="24">
        <f t="shared" si="5"/>
        <v>2.5720633484162891</v>
      </c>
      <c r="M24" s="81">
        <f t="shared" si="6"/>
        <v>8.0059999999999985</v>
      </c>
      <c r="O24" s="78">
        <f t="shared" si="7"/>
        <v>-5.4339366515837098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5.4339366515837098</v>
      </c>
      <c r="T24">
        <v>23</v>
      </c>
      <c r="U24" s="87">
        <f>IFERROR(-HLOOKUP($U$1,IEX!$W$2:$BH$98,T24,FALSE),0)</f>
        <v>0</v>
      </c>
      <c r="V24" s="88">
        <f t="shared" si="8"/>
        <v>2.5720633484162891</v>
      </c>
      <c r="W24" s="94"/>
      <c r="X24" s="88">
        <v>0</v>
      </c>
      <c r="Y24" s="88">
        <v>0.22641402714932124</v>
      </c>
      <c r="Z24" s="88">
        <v>0</v>
      </c>
      <c r="AA24" s="88">
        <v>0.27169683257918548</v>
      </c>
      <c r="AB24" s="88">
        <v>0</v>
      </c>
      <c r="AC24" s="88">
        <v>0.40754524886877824</v>
      </c>
      <c r="AD24" s="88">
        <v>0</v>
      </c>
      <c r="AE24" s="88">
        <v>0.90565610859728496</v>
      </c>
      <c r="AF24" s="88">
        <v>0</v>
      </c>
      <c r="AG24" s="88">
        <v>0.38943212669683253</v>
      </c>
      <c r="AH24" s="88">
        <v>0</v>
      </c>
      <c r="AI24" s="88">
        <v>0.37131900452488686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16.608000000000001</v>
      </c>
      <c r="C25" s="23"/>
      <c r="D25" s="23"/>
      <c r="E25" s="23"/>
      <c r="F25" s="23"/>
      <c r="G25" s="23"/>
      <c r="H25" s="23"/>
      <c r="I25" s="23"/>
      <c r="J25" s="23">
        <v>5.636199095022624</v>
      </c>
      <c r="K25" s="25">
        <f t="shared" si="4"/>
        <v>5.636199095022624</v>
      </c>
      <c r="L25" s="24">
        <f t="shared" si="5"/>
        <v>2.6678009049773754</v>
      </c>
      <c r="M25" s="81">
        <f t="shared" si="6"/>
        <v>8.3039999999999985</v>
      </c>
      <c r="O25" s="78">
        <f t="shared" si="7"/>
        <v>-5.636199095022624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5.636199095022624</v>
      </c>
      <c r="T25">
        <v>24</v>
      </c>
      <c r="U25" s="87">
        <f>IFERROR(-HLOOKUP($U$1,IEX!$W$2:$BH$98,T25,FALSE),0)</f>
        <v>0</v>
      </c>
      <c r="V25" s="88">
        <f t="shared" si="8"/>
        <v>2.6678009049773754</v>
      </c>
      <c r="W25" s="94"/>
      <c r="X25" s="88">
        <v>0</v>
      </c>
      <c r="Y25" s="88">
        <v>0.23484162895927602</v>
      </c>
      <c r="Z25" s="88">
        <v>0</v>
      </c>
      <c r="AA25" s="88">
        <v>0.28180995475113119</v>
      </c>
      <c r="AB25" s="88">
        <v>0</v>
      </c>
      <c r="AC25" s="88">
        <v>0.42271493212669675</v>
      </c>
      <c r="AD25" s="88">
        <v>0</v>
      </c>
      <c r="AE25" s="88">
        <v>0.93936651583710407</v>
      </c>
      <c r="AF25" s="88">
        <v>0</v>
      </c>
      <c r="AG25" s="88">
        <v>0.40392760180995468</v>
      </c>
      <c r="AH25" s="88">
        <v>0</v>
      </c>
      <c r="AI25" s="88">
        <v>0.38514027149321262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16.552</v>
      </c>
      <c r="C26" s="23"/>
      <c r="D26" s="23"/>
      <c r="E26" s="23"/>
      <c r="F26" s="23"/>
      <c r="G26" s="23"/>
      <c r="H26" s="23"/>
      <c r="I26" s="23"/>
      <c r="J26" s="23">
        <v>5.6171945701357462</v>
      </c>
      <c r="K26" s="25">
        <f t="shared" si="4"/>
        <v>5.6171945701357462</v>
      </c>
      <c r="L26" s="24">
        <f t="shared" si="5"/>
        <v>2.6588054298642532</v>
      </c>
      <c r="M26" s="81">
        <f t="shared" si="6"/>
        <v>8.2759999999999998</v>
      </c>
      <c r="O26" s="78">
        <f t="shared" si="7"/>
        <v>-5.6171945701357462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5.6171945701357462</v>
      </c>
      <c r="T26">
        <v>25</v>
      </c>
      <c r="U26" s="87">
        <f>IFERROR(-HLOOKUP($U$1,IEX!$W$2:$BH$98,T26,FALSE),0)</f>
        <v>0</v>
      </c>
      <c r="V26" s="88">
        <f t="shared" si="8"/>
        <v>2.6588054298642532</v>
      </c>
      <c r="W26" s="94"/>
      <c r="X26" s="88">
        <v>0</v>
      </c>
      <c r="Y26" s="88">
        <v>0.23404977375565608</v>
      </c>
      <c r="Z26" s="88">
        <v>0</v>
      </c>
      <c r="AA26" s="88">
        <v>0.28085972850678725</v>
      </c>
      <c r="AB26" s="88">
        <v>0</v>
      </c>
      <c r="AC26" s="88">
        <v>0.42128959276018091</v>
      </c>
      <c r="AD26" s="88">
        <v>0</v>
      </c>
      <c r="AE26" s="88">
        <v>0.93619909502262433</v>
      </c>
      <c r="AF26" s="88">
        <v>0</v>
      </c>
      <c r="AG26" s="88">
        <v>0.40256561085972847</v>
      </c>
      <c r="AH26" s="88">
        <v>0</v>
      </c>
      <c r="AI26" s="88">
        <v>0.38384162895927598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15.4</v>
      </c>
      <c r="C27" s="23"/>
      <c r="D27" s="23"/>
      <c r="E27" s="23"/>
      <c r="F27" s="23"/>
      <c r="G27" s="23"/>
      <c r="H27" s="23"/>
      <c r="I27" s="23"/>
      <c r="J27" s="23">
        <v>5.2262443438914028</v>
      </c>
      <c r="K27" s="25">
        <f t="shared" si="4"/>
        <v>5.2262443438914028</v>
      </c>
      <c r="L27" s="24">
        <f t="shared" si="5"/>
        <v>2.4737556561085969</v>
      </c>
      <c r="M27" s="81">
        <f t="shared" si="6"/>
        <v>7.6999999999999993</v>
      </c>
      <c r="O27" s="78">
        <f t="shared" si="7"/>
        <v>-5.2262443438914028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5.2262443438914028</v>
      </c>
      <c r="T27">
        <v>26</v>
      </c>
      <c r="U27" s="87">
        <f>IFERROR(-HLOOKUP($U$1,IEX!$W$2:$BH$98,T27,FALSE),0)</f>
        <v>0</v>
      </c>
      <c r="V27" s="88">
        <f t="shared" si="8"/>
        <v>2.4737556561085969</v>
      </c>
      <c r="W27" s="94"/>
      <c r="X27" s="88">
        <v>0</v>
      </c>
      <c r="Y27" s="88">
        <v>0.21776018099547509</v>
      </c>
      <c r="Z27" s="88">
        <v>0</v>
      </c>
      <c r="AA27" s="88">
        <v>0.2613122171945701</v>
      </c>
      <c r="AB27" s="88">
        <v>0</v>
      </c>
      <c r="AC27" s="88">
        <v>0.39196832579185514</v>
      </c>
      <c r="AD27" s="88">
        <v>0</v>
      </c>
      <c r="AE27" s="88">
        <v>0.87104072398190036</v>
      </c>
      <c r="AF27" s="88">
        <v>0</v>
      </c>
      <c r="AG27" s="88">
        <v>0.37454751131221714</v>
      </c>
      <c r="AH27" s="88">
        <v>0</v>
      </c>
      <c r="AI27" s="88">
        <v>0.35712669683257914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17.260000000000002</v>
      </c>
      <c r="C28" s="23"/>
      <c r="D28" s="23"/>
      <c r="E28" s="23"/>
      <c r="F28" s="23"/>
      <c r="G28" s="23"/>
      <c r="H28" s="23"/>
      <c r="I28" s="23"/>
      <c r="J28" s="23">
        <v>5.8574660633484159</v>
      </c>
      <c r="K28" s="25">
        <f t="shared" si="4"/>
        <v>5.8574660633484159</v>
      </c>
      <c r="L28" s="24">
        <f t="shared" si="5"/>
        <v>2.772533936651584</v>
      </c>
      <c r="M28" s="81">
        <f t="shared" si="6"/>
        <v>8.629999999999999</v>
      </c>
      <c r="O28" s="78">
        <f t="shared" si="7"/>
        <v>-5.8574660633484159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5.8574660633484159</v>
      </c>
      <c r="T28">
        <v>27</v>
      </c>
      <c r="U28" s="87">
        <f>IFERROR(-HLOOKUP($U$1,IEX!$W$2:$BH$98,T28,FALSE),0)</f>
        <v>0</v>
      </c>
      <c r="V28" s="88">
        <f t="shared" si="8"/>
        <v>2.772533936651584</v>
      </c>
      <c r="W28" s="94"/>
      <c r="X28" s="88">
        <v>0</v>
      </c>
      <c r="Y28" s="88">
        <v>0.2440610859728507</v>
      </c>
      <c r="Z28" s="88">
        <v>0</v>
      </c>
      <c r="AA28" s="88">
        <v>0.29287330316742077</v>
      </c>
      <c r="AB28" s="88">
        <v>0</v>
      </c>
      <c r="AC28" s="88">
        <v>0.43930995475113122</v>
      </c>
      <c r="AD28" s="88">
        <v>0</v>
      </c>
      <c r="AE28" s="88">
        <v>0.9762443438914028</v>
      </c>
      <c r="AF28" s="88">
        <v>0</v>
      </c>
      <c r="AG28" s="88">
        <v>0.41978506787330316</v>
      </c>
      <c r="AH28" s="88">
        <v>0</v>
      </c>
      <c r="AI28" s="88">
        <v>0.40026018099547511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16.84</v>
      </c>
      <c r="C29" s="23"/>
      <c r="D29" s="23"/>
      <c r="E29" s="23"/>
      <c r="F29" s="23"/>
      <c r="G29" s="23"/>
      <c r="H29" s="23"/>
      <c r="I29" s="23"/>
      <c r="J29" s="23">
        <v>5.7149321266968318</v>
      </c>
      <c r="K29" s="25">
        <f t="shared" si="4"/>
        <v>5.7149321266968318</v>
      </c>
      <c r="L29" s="24">
        <f t="shared" si="5"/>
        <v>2.7050678733031672</v>
      </c>
      <c r="M29" s="81">
        <f t="shared" si="6"/>
        <v>8.4199999999999982</v>
      </c>
      <c r="O29" s="78">
        <f t="shared" si="7"/>
        <v>-5.7149321266968318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5.7149321266968318</v>
      </c>
      <c r="T29">
        <v>28</v>
      </c>
      <c r="U29" s="87">
        <f>IFERROR(-HLOOKUP($U$1,IEX!$W$2:$BH$98,T29,FALSE),0)</f>
        <v>0</v>
      </c>
      <c r="V29" s="88">
        <f t="shared" si="8"/>
        <v>2.7050678733031672</v>
      </c>
      <c r="W29" s="94"/>
      <c r="X29" s="88">
        <v>0</v>
      </c>
      <c r="Y29" s="88">
        <v>0.23812217194570134</v>
      </c>
      <c r="Z29" s="88">
        <v>0</v>
      </c>
      <c r="AA29" s="88">
        <v>0.28574660633484156</v>
      </c>
      <c r="AB29" s="88">
        <v>0</v>
      </c>
      <c r="AC29" s="88">
        <v>0.42861990950226236</v>
      </c>
      <c r="AD29" s="88">
        <v>0</v>
      </c>
      <c r="AE29" s="88">
        <v>0.95248868778280538</v>
      </c>
      <c r="AF29" s="88">
        <v>0</v>
      </c>
      <c r="AG29" s="88">
        <v>0.40957013574660628</v>
      </c>
      <c r="AH29" s="88">
        <v>0</v>
      </c>
      <c r="AI29" s="88">
        <v>0.39052036199095014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17.204000000000001</v>
      </c>
      <c r="C30" s="23"/>
      <c r="D30" s="23"/>
      <c r="E30" s="23"/>
      <c r="F30" s="23"/>
      <c r="G30" s="23"/>
      <c r="H30" s="23"/>
      <c r="I30" s="23"/>
      <c r="J30" s="23">
        <v>5.8384615384615381</v>
      </c>
      <c r="K30" s="25">
        <f t="shared" si="4"/>
        <v>5.8384615384615381</v>
      </c>
      <c r="L30" s="24">
        <f t="shared" si="5"/>
        <v>2.7635384615384613</v>
      </c>
      <c r="M30" s="81">
        <f t="shared" si="6"/>
        <v>8.6020000000000003</v>
      </c>
      <c r="O30" s="78">
        <f t="shared" si="7"/>
        <v>-5.8384615384615381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5.8384615384615381</v>
      </c>
      <c r="T30">
        <v>29</v>
      </c>
      <c r="U30" s="87">
        <f>IFERROR(-HLOOKUP($U$1,IEX!$W$2:$BH$98,T30,FALSE),0)</f>
        <v>0</v>
      </c>
      <c r="V30" s="88">
        <f t="shared" si="8"/>
        <v>2.7635384615384613</v>
      </c>
      <c r="W30" s="94"/>
      <c r="X30" s="88">
        <v>0</v>
      </c>
      <c r="Y30" s="88">
        <v>0.24326923076923077</v>
      </c>
      <c r="Z30" s="88">
        <v>0</v>
      </c>
      <c r="AA30" s="88">
        <v>0.2919230769230769</v>
      </c>
      <c r="AB30" s="88">
        <v>0</v>
      </c>
      <c r="AC30" s="88">
        <v>0.43788461538461532</v>
      </c>
      <c r="AD30" s="88">
        <v>0</v>
      </c>
      <c r="AE30" s="88">
        <v>0.97307692307692306</v>
      </c>
      <c r="AF30" s="88">
        <v>0</v>
      </c>
      <c r="AG30" s="88">
        <v>0.41842307692307684</v>
      </c>
      <c r="AH30" s="88">
        <v>0</v>
      </c>
      <c r="AI30" s="88">
        <v>0.39896153846153842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18.472000000000001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18.22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18.795999999999999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18.739999999999998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18.739999999999998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16.992000000000001</v>
      </c>
      <c r="C37" s="23"/>
      <c r="D37" s="23"/>
      <c r="E37" s="23"/>
      <c r="F37" s="23"/>
      <c r="G37" s="23"/>
      <c r="H37" s="23"/>
      <c r="I37" s="23"/>
      <c r="J37" s="23">
        <v>5.7665158371040723</v>
      </c>
      <c r="K37" s="25">
        <f t="shared" si="4"/>
        <v>5.7665158371040723</v>
      </c>
      <c r="L37" s="24">
        <f t="shared" si="5"/>
        <v>2.7294841628959272</v>
      </c>
      <c r="M37" s="81">
        <f t="shared" si="6"/>
        <v>8.4959999999999987</v>
      </c>
      <c r="O37" s="78">
        <f t="shared" si="7"/>
        <v>-5.7665158371040723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5.7665158371040723</v>
      </c>
      <c r="T37">
        <v>36</v>
      </c>
      <c r="U37" s="87">
        <f>IFERROR(-HLOOKUP($U$1,IEX!$W$2:$BH$98,T37,FALSE),0)</f>
        <v>0</v>
      </c>
      <c r="V37" s="88">
        <f t="shared" si="8"/>
        <v>2.7294841628959272</v>
      </c>
      <c r="W37" s="94"/>
      <c r="X37" s="88">
        <v>0</v>
      </c>
      <c r="Y37" s="88">
        <v>0.24027149321266966</v>
      </c>
      <c r="Z37" s="88">
        <v>0</v>
      </c>
      <c r="AA37" s="88">
        <v>0.28832579185520357</v>
      </c>
      <c r="AB37" s="88">
        <v>0</v>
      </c>
      <c r="AC37" s="88">
        <v>0.43248868778280536</v>
      </c>
      <c r="AD37" s="88">
        <v>0</v>
      </c>
      <c r="AE37" s="88">
        <v>0.96108597285067865</v>
      </c>
      <c r="AF37" s="88">
        <v>0</v>
      </c>
      <c r="AG37" s="88">
        <v>0.41326696832579185</v>
      </c>
      <c r="AH37" s="88">
        <v>0</v>
      </c>
      <c r="AI37" s="88">
        <v>0.39404524886877823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18.315999999999999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18.472000000000001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16.396000000000001</v>
      </c>
      <c r="C40" s="23"/>
      <c r="D40" s="23"/>
      <c r="E40" s="23"/>
      <c r="F40" s="23"/>
      <c r="G40" s="23"/>
      <c r="H40" s="23"/>
      <c r="I40" s="23"/>
      <c r="J40" s="23">
        <v>5.5642533936651581</v>
      </c>
      <c r="K40" s="25">
        <f t="shared" si="4"/>
        <v>5.5642533936651581</v>
      </c>
      <c r="L40" s="24">
        <f t="shared" si="5"/>
        <v>2.6337466063348418</v>
      </c>
      <c r="M40" s="81">
        <f t="shared" si="6"/>
        <v>8.1980000000000004</v>
      </c>
      <c r="O40" s="78">
        <f t="shared" si="7"/>
        <v>-5.5642533936651581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5.5642533936651581</v>
      </c>
      <c r="T40">
        <v>39</v>
      </c>
      <c r="U40" s="87">
        <f>IFERROR(-HLOOKUP($U$1,IEX!$W$2:$BH$98,T40,FALSE),0)</f>
        <v>0</v>
      </c>
      <c r="V40" s="88">
        <f t="shared" si="8"/>
        <v>2.6337466063348418</v>
      </c>
      <c r="W40" s="94"/>
      <c r="X40" s="88">
        <v>0</v>
      </c>
      <c r="Y40" s="88">
        <v>0.23184389140271494</v>
      </c>
      <c r="Z40" s="88">
        <v>0</v>
      </c>
      <c r="AA40" s="88">
        <v>0.27821266968325786</v>
      </c>
      <c r="AB40" s="88">
        <v>0</v>
      </c>
      <c r="AC40" s="88">
        <v>0.41731900452488685</v>
      </c>
      <c r="AD40" s="88">
        <v>0</v>
      </c>
      <c r="AE40" s="88">
        <v>0.92737556561085976</v>
      </c>
      <c r="AF40" s="88">
        <v>0</v>
      </c>
      <c r="AG40" s="88">
        <v>0.39877149321266964</v>
      </c>
      <c r="AH40" s="88">
        <v>0</v>
      </c>
      <c r="AI40" s="88">
        <v>0.38022398190045242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15.532</v>
      </c>
      <c r="C41" s="23"/>
      <c r="D41" s="23"/>
      <c r="E41" s="23"/>
      <c r="F41" s="23"/>
      <c r="G41" s="23"/>
      <c r="H41" s="23"/>
      <c r="I41" s="23"/>
      <c r="J41" s="23">
        <v>5.2710407239819004</v>
      </c>
      <c r="K41" s="25">
        <f t="shared" si="4"/>
        <v>5.2710407239819004</v>
      </c>
      <c r="L41" s="24">
        <f t="shared" si="5"/>
        <v>2.4949592760180996</v>
      </c>
      <c r="M41" s="81">
        <f t="shared" si="6"/>
        <v>7.766</v>
      </c>
      <c r="O41" s="78">
        <f t="shared" si="7"/>
        <v>-5.2710407239819004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5.2710407239819004</v>
      </c>
      <c r="T41">
        <v>40</v>
      </c>
      <c r="U41" s="87">
        <f>IFERROR(-HLOOKUP($U$1,IEX!$W$2:$BH$98,T41,FALSE),0)</f>
        <v>0</v>
      </c>
      <c r="V41" s="88">
        <f t="shared" si="8"/>
        <v>2.4949592760180996</v>
      </c>
      <c r="W41" s="94"/>
      <c r="X41" s="88">
        <v>0</v>
      </c>
      <c r="Y41" s="88">
        <v>0.21962669683257918</v>
      </c>
      <c r="Z41" s="88">
        <v>0</v>
      </c>
      <c r="AA41" s="88">
        <v>0.26355203619909495</v>
      </c>
      <c r="AB41" s="88">
        <v>0</v>
      </c>
      <c r="AC41" s="88">
        <v>0.39532805429864248</v>
      </c>
      <c r="AD41" s="88">
        <v>0</v>
      </c>
      <c r="AE41" s="88">
        <v>0.87850678733031673</v>
      </c>
      <c r="AF41" s="88">
        <v>0</v>
      </c>
      <c r="AG41" s="88">
        <v>0.37775791855203611</v>
      </c>
      <c r="AH41" s="88">
        <v>0</v>
      </c>
      <c r="AI41" s="88">
        <v>0.36018778280542985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17.28</v>
      </c>
      <c r="C42" s="23"/>
      <c r="D42" s="23"/>
      <c r="E42" s="23"/>
      <c r="F42" s="23"/>
      <c r="G42" s="23"/>
      <c r="H42" s="23"/>
      <c r="I42" s="23"/>
      <c r="J42" s="23">
        <v>5.864253393665158</v>
      </c>
      <c r="K42" s="25">
        <f t="shared" si="4"/>
        <v>5.864253393665158</v>
      </c>
      <c r="L42" s="24">
        <f t="shared" si="5"/>
        <v>2.7757466063348417</v>
      </c>
      <c r="M42" s="81">
        <f t="shared" si="6"/>
        <v>8.64</v>
      </c>
      <c r="O42" s="78">
        <f t="shared" si="7"/>
        <v>-5.864253393665158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5.864253393665158</v>
      </c>
      <c r="T42">
        <v>41</v>
      </c>
      <c r="U42" s="87">
        <f>IFERROR(-HLOOKUP($U$1,IEX!$W$2:$BH$98,T42,FALSE),0)</f>
        <v>0</v>
      </c>
      <c r="V42" s="88">
        <f t="shared" si="8"/>
        <v>2.7757466063348417</v>
      </c>
      <c r="W42" s="94"/>
      <c r="X42" s="88">
        <v>0</v>
      </c>
      <c r="Y42" s="88">
        <v>0.2443438914027149</v>
      </c>
      <c r="Z42" s="88">
        <v>0</v>
      </c>
      <c r="AA42" s="88">
        <v>0.29321266968325788</v>
      </c>
      <c r="AB42" s="88">
        <v>0</v>
      </c>
      <c r="AC42" s="88">
        <v>0.43981900452488687</v>
      </c>
      <c r="AD42" s="88">
        <v>0</v>
      </c>
      <c r="AE42" s="88">
        <v>0.97737556561085959</v>
      </c>
      <c r="AF42" s="88">
        <v>0</v>
      </c>
      <c r="AG42" s="88">
        <v>0.42027149321266966</v>
      </c>
      <c r="AH42" s="88">
        <v>0</v>
      </c>
      <c r="AI42" s="88">
        <v>0.40072398190045244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18.643999999999998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17.896000000000001</v>
      </c>
      <c r="C44" s="23"/>
      <c r="D44" s="23"/>
      <c r="E44" s="23"/>
      <c r="F44" s="23"/>
      <c r="G44" s="23"/>
      <c r="H44" s="23"/>
      <c r="I44" s="23"/>
      <c r="J44" s="23">
        <v>6.0733031674208142</v>
      </c>
      <c r="K44" s="25">
        <f t="shared" si="4"/>
        <v>6.0733031674208142</v>
      </c>
      <c r="L44" s="24">
        <f t="shared" si="5"/>
        <v>2.8746968325791857</v>
      </c>
      <c r="M44" s="81">
        <f t="shared" si="6"/>
        <v>8.9480000000000004</v>
      </c>
      <c r="O44" s="78">
        <f t="shared" si="7"/>
        <v>-6.0733031674208142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6.0733031674208142</v>
      </c>
      <c r="T44">
        <v>43</v>
      </c>
      <c r="U44" s="87">
        <f>IFERROR(-HLOOKUP($U$1,IEX!$W$2:$BH$98,T44,FALSE),0)</f>
        <v>0</v>
      </c>
      <c r="V44" s="88">
        <f t="shared" si="8"/>
        <v>2.8746968325791857</v>
      </c>
      <c r="W44" s="94"/>
      <c r="X44" s="88">
        <v>0</v>
      </c>
      <c r="Y44" s="88">
        <v>0.25305429864253393</v>
      </c>
      <c r="Z44" s="88">
        <v>0</v>
      </c>
      <c r="AA44" s="88">
        <v>0.30366515837104069</v>
      </c>
      <c r="AB44" s="88">
        <v>0</v>
      </c>
      <c r="AC44" s="88">
        <v>0.45549773755656109</v>
      </c>
      <c r="AD44" s="88">
        <v>0</v>
      </c>
      <c r="AE44" s="88">
        <v>1.0122171945701357</v>
      </c>
      <c r="AF44" s="88">
        <v>0</v>
      </c>
      <c r="AG44" s="88">
        <v>0.43525339366515836</v>
      </c>
      <c r="AH44" s="88">
        <v>0</v>
      </c>
      <c r="AI44" s="88">
        <v>0.41500904977375563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17.835999999999999</v>
      </c>
      <c r="C45" s="23"/>
      <c r="D45" s="23"/>
      <c r="E45" s="23"/>
      <c r="F45" s="23"/>
      <c r="G45" s="23"/>
      <c r="H45" s="23"/>
      <c r="I45" s="23"/>
      <c r="J45" s="23">
        <v>6.0529411764705872</v>
      </c>
      <c r="K45" s="25">
        <f t="shared" si="4"/>
        <v>6.0529411764705872</v>
      </c>
      <c r="L45" s="24">
        <f t="shared" si="5"/>
        <v>2.8650588235294108</v>
      </c>
      <c r="M45" s="81">
        <f t="shared" si="6"/>
        <v>8.9179999999999975</v>
      </c>
      <c r="O45" s="78">
        <f t="shared" si="7"/>
        <v>-6.0529411764705872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6.0529411764705872</v>
      </c>
      <c r="T45">
        <v>44</v>
      </c>
      <c r="U45" s="87">
        <f>IFERROR(-HLOOKUP($U$1,IEX!$W$2:$BH$98,T45,FALSE),0)</f>
        <v>0</v>
      </c>
      <c r="V45" s="88">
        <f t="shared" si="8"/>
        <v>2.8650588235294108</v>
      </c>
      <c r="W45" s="94"/>
      <c r="X45" s="88">
        <v>0</v>
      </c>
      <c r="Y45" s="88">
        <v>0.25220588235294111</v>
      </c>
      <c r="Z45" s="88">
        <v>0</v>
      </c>
      <c r="AA45" s="88">
        <v>0.30264705882352932</v>
      </c>
      <c r="AB45" s="88">
        <v>0</v>
      </c>
      <c r="AC45" s="88">
        <v>0.45397058823529396</v>
      </c>
      <c r="AD45" s="88">
        <v>0</v>
      </c>
      <c r="AE45" s="88">
        <v>1.0088235294117645</v>
      </c>
      <c r="AF45" s="88">
        <v>0</v>
      </c>
      <c r="AG45" s="88">
        <v>0.43379411764705872</v>
      </c>
      <c r="AH45" s="88">
        <v>0</v>
      </c>
      <c r="AI45" s="88">
        <v>0.41361764705882342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15.976000000000001</v>
      </c>
      <c r="C46" s="23"/>
      <c r="D46" s="23"/>
      <c r="E46" s="23"/>
      <c r="F46" s="23"/>
      <c r="G46" s="23"/>
      <c r="H46" s="23"/>
      <c r="I46" s="23"/>
      <c r="J46" s="23">
        <v>5.4217194570135749</v>
      </c>
      <c r="K46" s="25">
        <f t="shared" si="4"/>
        <v>5.4217194570135749</v>
      </c>
      <c r="L46" s="24">
        <f t="shared" si="5"/>
        <v>2.5662805429864251</v>
      </c>
      <c r="M46" s="81">
        <f t="shared" si="6"/>
        <v>7.9879999999999995</v>
      </c>
      <c r="O46" s="78">
        <f t="shared" si="7"/>
        <v>-5.4217194570135749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5.4217194570135749</v>
      </c>
      <c r="T46">
        <v>45</v>
      </c>
      <c r="U46" s="87">
        <f>IFERROR(-HLOOKUP($U$1,IEX!$W$2:$BH$98,T46,FALSE),0)</f>
        <v>0</v>
      </c>
      <c r="V46" s="88">
        <f t="shared" si="8"/>
        <v>2.5662805429864251</v>
      </c>
      <c r="W46" s="94"/>
      <c r="X46" s="88">
        <v>0</v>
      </c>
      <c r="Y46" s="88">
        <v>0.22590497737556559</v>
      </c>
      <c r="Z46" s="88">
        <v>0</v>
      </c>
      <c r="AA46" s="88">
        <v>0.2710859728506787</v>
      </c>
      <c r="AB46" s="88">
        <v>0</v>
      </c>
      <c r="AC46" s="88">
        <v>0.40662895927601805</v>
      </c>
      <c r="AD46" s="88">
        <v>0</v>
      </c>
      <c r="AE46" s="88">
        <v>0.90361990950226234</v>
      </c>
      <c r="AF46" s="88">
        <v>0</v>
      </c>
      <c r="AG46" s="88">
        <v>0.38855656108597281</v>
      </c>
      <c r="AH46" s="88">
        <v>0</v>
      </c>
      <c r="AI46" s="88">
        <v>0.37048416289592756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17.472000000000001</v>
      </c>
      <c r="C47" s="23"/>
      <c r="D47" s="23"/>
      <c r="E47" s="23"/>
      <c r="F47" s="23"/>
      <c r="G47" s="23"/>
      <c r="H47" s="23"/>
      <c r="I47" s="23"/>
      <c r="J47" s="23">
        <v>5.9294117647058826</v>
      </c>
      <c r="K47" s="25">
        <f t="shared" si="4"/>
        <v>5.9294117647058826</v>
      </c>
      <c r="L47" s="24">
        <f t="shared" si="5"/>
        <v>2.806588235294118</v>
      </c>
      <c r="M47" s="81">
        <f t="shared" si="6"/>
        <v>8.7360000000000007</v>
      </c>
      <c r="O47" s="78">
        <f t="shared" si="7"/>
        <v>-5.9294117647058826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5.9294117647058826</v>
      </c>
      <c r="T47">
        <v>46</v>
      </c>
      <c r="U47" s="87">
        <f>IFERROR(-HLOOKUP($U$1,IEX!$W$2:$BH$98,T47,FALSE),0)</f>
        <v>0</v>
      </c>
      <c r="V47" s="88">
        <f t="shared" si="8"/>
        <v>2.806588235294118</v>
      </c>
      <c r="W47" s="94"/>
      <c r="X47" s="88">
        <v>0</v>
      </c>
      <c r="Y47" s="88">
        <v>0.24705882352941178</v>
      </c>
      <c r="Z47" s="88">
        <v>0</v>
      </c>
      <c r="AA47" s="88">
        <v>0.2964705882352941</v>
      </c>
      <c r="AB47" s="88">
        <v>0</v>
      </c>
      <c r="AC47" s="88">
        <v>0.44470588235294117</v>
      </c>
      <c r="AD47" s="88">
        <v>0</v>
      </c>
      <c r="AE47" s="88">
        <v>0.9882352941176471</v>
      </c>
      <c r="AF47" s="88">
        <v>0</v>
      </c>
      <c r="AG47" s="88">
        <v>0.42494117647058821</v>
      </c>
      <c r="AH47" s="88">
        <v>0</v>
      </c>
      <c r="AI47" s="88">
        <v>0.40517647058823525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18.28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18.431999999999999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17.568000000000001</v>
      </c>
      <c r="C50" s="23"/>
      <c r="D50" s="23"/>
      <c r="E50" s="23"/>
      <c r="F50" s="23"/>
      <c r="G50" s="23"/>
      <c r="H50" s="23"/>
      <c r="I50" s="23"/>
      <c r="J50" s="23">
        <v>5.9619909502262436</v>
      </c>
      <c r="K50" s="25">
        <f t="shared" si="4"/>
        <v>5.9619909502262436</v>
      </c>
      <c r="L50" s="24">
        <f t="shared" si="5"/>
        <v>2.8220090497737553</v>
      </c>
      <c r="M50" s="81">
        <f t="shared" si="6"/>
        <v>8.7839999999999989</v>
      </c>
      <c r="O50" s="78">
        <f t="shared" si="7"/>
        <v>-5.9619909502262436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5.9619909502262436</v>
      </c>
      <c r="T50">
        <v>49</v>
      </c>
      <c r="U50" s="87">
        <f>IFERROR(-HLOOKUP($U$1,IEX!$W$2:$BH$98,T50,FALSE),0)</f>
        <v>0</v>
      </c>
      <c r="V50" s="88">
        <f t="shared" si="8"/>
        <v>2.8220090497737553</v>
      </c>
      <c r="W50" s="94"/>
      <c r="X50" s="88">
        <v>0</v>
      </c>
      <c r="Y50" s="88">
        <v>0.24841628959276016</v>
      </c>
      <c r="Z50" s="88">
        <v>0</v>
      </c>
      <c r="AA50" s="88">
        <v>0.29809954751131218</v>
      </c>
      <c r="AB50" s="88">
        <v>0</v>
      </c>
      <c r="AC50" s="88">
        <v>0.44714932126696827</v>
      </c>
      <c r="AD50" s="88">
        <v>0</v>
      </c>
      <c r="AE50" s="88">
        <v>0.99366515837104064</v>
      </c>
      <c r="AF50" s="88">
        <v>0</v>
      </c>
      <c r="AG50" s="88">
        <v>0.42727601809954746</v>
      </c>
      <c r="AH50" s="88">
        <v>0</v>
      </c>
      <c r="AI50" s="88">
        <v>0.40740271493212665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15.976000000000001</v>
      </c>
      <c r="C51" s="23"/>
      <c r="D51" s="23"/>
      <c r="E51" s="23"/>
      <c r="F51" s="23"/>
      <c r="G51" s="23"/>
      <c r="H51" s="23"/>
      <c r="I51" s="23"/>
      <c r="J51" s="23">
        <v>5.4217194570135749</v>
      </c>
      <c r="K51" s="25">
        <f t="shared" si="4"/>
        <v>5.4217194570135749</v>
      </c>
      <c r="L51" s="24">
        <f t="shared" si="5"/>
        <v>2.5662805429864251</v>
      </c>
      <c r="M51" s="81">
        <f t="shared" si="6"/>
        <v>7.9879999999999995</v>
      </c>
      <c r="O51" s="78">
        <f t="shared" si="7"/>
        <v>-5.4217194570135749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5.4217194570135749</v>
      </c>
      <c r="T51">
        <v>50</v>
      </c>
      <c r="U51" s="87">
        <f>IFERROR(-HLOOKUP($U$1,IEX!$W$2:$BH$98,T51,FALSE),0)</f>
        <v>0</v>
      </c>
      <c r="V51" s="88">
        <f t="shared" si="8"/>
        <v>2.5662805429864251</v>
      </c>
      <c r="W51" s="94"/>
      <c r="X51" s="88">
        <v>0</v>
      </c>
      <c r="Y51" s="88">
        <v>0.22590497737556559</v>
      </c>
      <c r="Z51" s="88">
        <v>0</v>
      </c>
      <c r="AA51" s="88">
        <v>0.2710859728506787</v>
      </c>
      <c r="AB51" s="88">
        <v>0</v>
      </c>
      <c r="AC51" s="88">
        <v>0.40662895927601805</v>
      </c>
      <c r="AD51" s="88">
        <v>0</v>
      </c>
      <c r="AE51" s="88">
        <v>0.90361990950226234</v>
      </c>
      <c r="AF51" s="88">
        <v>0</v>
      </c>
      <c r="AG51" s="88">
        <v>0.38855656108597281</v>
      </c>
      <c r="AH51" s="88">
        <v>0</v>
      </c>
      <c r="AI51" s="88">
        <v>0.37048416289592756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17.3</v>
      </c>
      <c r="C52" s="23"/>
      <c r="D52" s="23"/>
      <c r="E52" s="23"/>
      <c r="F52" s="23"/>
      <c r="G52" s="23"/>
      <c r="H52" s="23"/>
      <c r="I52" s="23"/>
      <c r="J52" s="23">
        <v>5.8710407239819</v>
      </c>
      <c r="K52" s="25">
        <f t="shared" si="4"/>
        <v>5.8710407239819</v>
      </c>
      <c r="L52" s="24">
        <f t="shared" si="5"/>
        <v>2.7789592760180994</v>
      </c>
      <c r="M52" s="81">
        <f t="shared" si="6"/>
        <v>8.6499999999999986</v>
      </c>
      <c r="O52" s="78">
        <f t="shared" si="7"/>
        <v>-5.8710407239819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5.8710407239819</v>
      </c>
      <c r="T52">
        <v>51</v>
      </c>
      <c r="U52" s="87">
        <f>IFERROR(-HLOOKUP($U$1,IEX!$W$2:$BH$98,T52,FALSE),0)</f>
        <v>0</v>
      </c>
      <c r="V52" s="88">
        <f t="shared" si="8"/>
        <v>2.7789592760180994</v>
      </c>
      <c r="W52" s="94"/>
      <c r="X52" s="88">
        <v>0</v>
      </c>
      <c r="Y52" s="88">
        <v>0.24462669683257915</v>
      </c>
      <c r="Z52" s="88">
        <v>0</v>
      </c>
      <c r="AA52" s="88">
        <v>0.29355203619909498</v>
      </c>
      <c r="AB52" s="88">
        <v>0</v>
      </c>
      <c r="AC52" s="88">
        <v>0.44032805429864247</v>
      </c>
      <c r="AD52" s="88">
        <v>0</v>
      </c>
      <c r="AE52" s="88">
        <v>0.9785067873303166</v>
      </c>
      <c r="AF52" s="88">
        <v>0</v>
      </c>
      <c r="AG52" s="88">
        <v>0.42075791855203615</v>
      </c>
      <c r="AH52" s="88">
        <v>0</v>
      </c>
      <c r="AI52" s="88">
        <v>0.40118778280542983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18.335999999999999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16.82</v>
      </c>
      <c r="C54" s="23"/>
      <c r="D54" s="23"/>
      <c r="E54" s="23"/>
      <c r="F54" s="23"/>
      <c r="G54" s="23"/>
      <c r="H54" s="23"/>
      <c r="I54" s="23"/>
      <c r="J54" s="23">
        <v>5.7081447963800898</v>
      </c>
      <c r="K54" s="25">
        <f t="shared" si="4"/>
        <v>5.7081447963800898</v>
      </c>
      <c r="L54" s="24">
        <f t="shared" si="5"/>
        <v>2.7018552036199095</v>
      </c>
      <c r="M54" s="81">
        <f t="shared" si="6"/>
        <v>8.41</v>
      </c>
      <c r="O54" s="78">
        <f t="shared" si="7"/>
        <v>-5.7081447963800898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5.7081447963800898</v>
      </c>
      <c r="T54">
        <v>53</v>
      </c>
      <c r="U54" s="87">
        <f>IFERROR(-HLOOKUP($U$1,IEX!$W$2:$BH$98,T54,FALSE),0)</f>
        <v>0</v>
      </c>
      <c r="V54" s="88">
        <f t="shared" si="8"/>
        <v>2.7018552036199095</v>
      </c>
      <c r="W54" s="94"/>
      <c r="X54" s="88">
        <v>0</v>
      </c>
      <c r="Y54" s="88">
        <v>0.23783936651583709</v>
      </c>
      <c r="Z54" s="88">
        <v>0</v>
      </c>
      <c r="AA54" s="88">
        <v>0.28540723981900445</v>
      </c>
      <c r="AB54" s="88">
        <v>0</v>
      </c>
      <c r="AC54" s="88">
        <v>0.42811085972850671</v>
      </c>
      <c r="AD54" s="88">
        <v>0</v>
      </c>
      <c r="AE54" s="88">
        <v>0.95135746606334837</v>
      </c>
      <c r="AF54" s="88">
        <v>0</v>
      </c>
      <c r="AG54" s="88">
        <v>0.40908371040723979</v>
      </c>
      <c r="AH54" s="88">
        <v>0</v>
      </c>
      <c r="AI54" s="88">
        <v>0.39005656108597281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18.007999999999999</v>
      </c>
      <c r="C55" s="23"/>
      <c r="D55" s="23"/>
      <c r="E55" s="23"/>
      <c r="F55" s="23"/>
      <c r="G55" s="23"/>
      <c r="H55" s="23"/>
      <c r="I55" s="23"/>
      <c r="J55" s="23">
        <v>6.1113122171945689</v>
      </c>
      <c r="K55" s="25">
        <f t="shared" si="4"/>
        <v>6.1113122171945689</v>
      </c>
      <c r="L55" s="24">
        <f t="shared" si="5"/>
        <v>2.8926877828054294</v>
      </c>
      <c r="M55" s="81">
        <f t="shared" si="6"/>
        <v>9.0039999999999978</v>
      </c>
      <c r="O55" s="78">
        <f t="shared" si="7"/>
        <v>-6.1113122171945689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6.1113122171945689</v>
      </c>
      <c r="T55">
        <v>54</v>
      </c>
      <c r="U55" s="87">
        <f>IFERROR(-HLOOKUP($U$1,IEX!$W$2:$BH$98,T55,FALSE),0)</f>
        <v>0</v>
      </c>
      <c r="V55" s="88">
        <f t="shared" si="8"/>
        <v>2.8926877828054294</v>
      </c>
      <c r="W55" s="94"/>
      <c r="X55" s="88">
        <v>0</v>
      </c>
      <c r="Y55" s="88">
        <v>0.25463800904977374</v>
      </c>
      <c r="Z55" s="88">
        <v>0</v>
      </c>
      <c r="AA55" s="88">
        <v>0.30556561085972844</v>
      </c>
      <c r="AB55" s="88">
        <v>0</v>
      </c>
      <c r="AC55" s="88">
        <v>0.45834841628959261</v>
      </c>
      <c r="AD55" s="88">
        <v>0</v>
      </c>
      <c r="AE55" s="88">
        <v>1.018552036199095</v>
      </c>
      <c r="AF55" s="88">
        <v>0</v>
      </c>
      <c r="AG55" s="88">
        <v>0.43797737556561078</v>
      </c>
      <c r="AH55" s="88">
        <v>0</v>
      </c>
      <c r="AI55" s="88">
        <v>0.4176063348416289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17.72</v>
      </c>
      <c r="C56" s="23"/>
      <c r="D56" s="23"/>
      <c r="E56" s="23"/>
      <c r="F56" s="23"/>
      <c r="G56" s="23"/>
      <c r="H56" s="23"/>
      <c r="I56" s="23"/>
      <c r="J56" s="23">
        <v>6.0135746606334832</v>
      </c>
      <c r="K56" s="25">
        <f t="shared" si="4"/>
        <v>6.0135746606334832</v>
      </c>
      <c r="L56" s="24">
        <f t="shared" si="5"/>
        <v>2.8464253393665153</v>
      </c>
      <c r="M56" s="81">
        <f t="shared" si="6"/>
        <v>8.86</v>
      </c>
      <c r="O56" s="78">
        <f t="shared" si="7"/>
        <v>-6.0135746606334832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6.0135746606334832</v>
      </c>
      <c r="T56">
        <v>55</v>
      </c>
      <c r="U56" s="87">
        <f>IFERROR(-HLOOKUP($U$1,IEX!$W$2:$BH$98,T56,FALSE),0)</f>
        <v>0</v>
      </c>
      <c r="V56" s="88">
        <f t="shared" si="8"/>
        <v>2.8464253393665153</v>
      </c>
      <c r="W56" s="94"/>
      <c r="X56" s="88">
        <v>0</v>
      </c>
      <c r="Y56" s="88">
        <v>0.25056561085972845</v>
      </c>
      <c r="Z56" s="88">
        <v>0</v>
      </c>
      <c r="AA56" s="88">
        <v>0.30067873303167414</v>
      </c>
      <c r="AB56" s="88">
        <v>0</v>
      </c>
      <c r="AC56" s="88">
        <v>0.45101809954751126</v>
      </c>
      <c r="AD56" s="88">
        <v>0</v>
      </c>
      <c r="AE56" s="88">
        <v>1.0022624434389138</v>
      </c>
      <c r="AF56" s="88">
        <v>0</v>
      </c>
      <c r="AG56" s="88">
        <v>0.43097285067873292</v>
      </c>
      <c r="AH56" s="88">
        <v>0</v>
      </c>
      <c r="AI56" s="88">
        <v>0.41092760180995469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17.876000000000001</v>
      </c>
      <c r="C57" s="23"/>
      <c r="D57" s="23"/>
      <c r="E57" s="23"/>
      <c r="F57" s="23"/>
      <c r="G57" s="23"/>
      <c r="H57" s="23"/>
      <c r="I57" s="23"/>
      <c r="J57" s="23">
        <v>6.0665158371040722</v>
      </c>
      <c r="K57" s="25">
        <f t="shared" si="4"/>
        <v>6.0665158371040722</v>
      </c>
      <c r="L57" s="24">
        <f t="shared" si="5"/>
        <v>2.8714841628959276</v>
      </c>
      <c r="M57" s="81">
        <f t="shared" si="6"/>
        <v>8.9379999999999988</v>
      </c>
      <c r="O57" s="78">
        <f t="shared" si="7"/>
        <v>-6.0665158371040722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6.0665158371040722</v>
      </c>
      <c r="T57">
        <v>56</v>
      </c>
      <c r="U57" s="87">
        <f>IFERROR(-HLOOKUP($U$1,IEX!$W$2:$BH$98,T57,FALSE),0)</f>
        <v>0</v>
      </c>
      <c r="V57" s="88">
        <f t="shared" si="8"/>
        <v>2.8714841628959276</v>
      </c>
      <c r="W57" s="94"/>
      <c r="X57" s="88">
        <v>0</v>
      </c>
      <c r="Y57" s="88">
        <v>0.25277149321266967</v>
      </c>
      <c r="Z57" s="88">
        <v>0</v>
      </c>
      <c r="AA57" s="88">
        <v>0.30332579185520359</v>
      </c>
      <c r="AB57" s="88">
        <v>0</v>
      </c>
      <c r="AC57" s="88">
        <v>0.45498868778280538</v>
      </c>
      <c r="AD57" s="88">
        <v>0</v>
      </c>
      <c r="AE57" s="88">
        <v>1.0110859728506787</v>
      </c>
      <c r="AF57" s="88">
        <v>0</v>
      </c>
      <c r="AG57" s="88">
        <v>0.43476696832579181</v>
      </c>
      <c r="AH57" s="88">
        <v>0</v>
      </c>
      <c r="AI57" s="88">
        <v>0.41454524886877825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15.724</v>
      </c>
      <c r="C59" s="23"/>
      <c r="D59" s="23"/>
      <c r="E59" s="23"/>
      <c r="F59" s="23"/>
      <c r="G59" s="23"/>
      <c r="H59" s="23"/>
      <c r="I59" s="23"/>
      <c r="J59" s="23">
        <v>5.3361990950226241</v>
      </c>
      <c r="K59" s="25">
        <f t="shared" si="4"/>
        <v>5.3361990950226241</v>
      </c>
      <c r="L59" s="24">
        <f t="shared" si="5"/>
        <v>2.5258009049773751</v>
      </c>
      <c r="M59" s="81">
        <f t="shared" si="6"/>
        <v>7.8619999999999992</v>
      </c>
      <c r="O59" s="78">
        <f t="shared" si="7"/>
        <v>-5.3361990950226241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5.3361990950226241</v>
      </c>
      <c r="T59">
        <v>58</v>
      </c>
      <c r="U59" s="87">
        <f>IFERROR(-HLOOKUP($U$1,IEX!$W$2:$BH$98,T59,FALSE),0)</f>
        <v>0</v>
      </c>
      <c r="V59" s="88">
        <f t="shared" si="8"/>
        <v>2.5258009049773751</v>
      </c>
      <c r="W59" s="94"/>
      <c r="X59" s="88">
        <v>0</v>
      </c>
      <c r="Y59" s="88">
        <v>0.22234162895927601</v>
      </c>
      <c r="Z59" s="88">
        <v>0</v>
      </c>
      <c r="AA59" s="88">
        <v>0.26680995475113117</v>
      </c>
      <c r="AB59" s="88">
        <v>0</v>
      </c>
      <c r="AC59" s="88">
        <v>0.40021493212669679</v>
      </c>
      <c r="AD59" s="88">
        <v>0</v>
      </c>
      <c r="AE59" s="88">
        <v>0.88936651583710402</v>
      </c>
      <c r="AF59" s="88">
        <v>0</v>
      </c>
      <c r="AG59" s="88">
        <v>0.38242760180995466</v>
      </c>
      <c r="AH59" s="88">
        <v>0</v>
      </c>
      <c r="AI59" s="88">
        <v>0.36464027149321265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15.648</v>
      </c>
      <c r="C60" s="23"/>
      <c r="D60" s="23"/>
      <c r="E60" s="23"/>
      <c r="F60" s="23"/>
      <c r="G60" s="23"/>
      <c r="H60" s="23"/>
      <c r="I60" s="23"/>
      <c r="J60" s="23">
        <v>5.3104072398190043</v>
      </c>
      <c r="K60" s="25">
        <f t="shared" si="4"/>
        <v>5.3104072398190043</v>
      </c>
      <c r="L60" s="24">
        <f t="shared" si="5"/>
        <v>2.5135927601809951</v>
      </c>
      <c r="M60" s="81">
        <f t="shared" si="6"/>
        <v>7.8239999999999998</v>
      </c>
      <c r="O60" s="78">
        <f t="shared" si="7"/>
        <v>-5.3104072398190043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5.3104072398190043</v>
      </c>
      <c r="T60">
        <v>59</v>
      </c>
      <c r="U60" s="87">
        <f>IFERROR(-HLOOKUP($U$1,IEX!$W$2:$BH$98,T60,FALSE),0)</f>
        <v>0</v>
      </c>
      <c r="V60" s="88">
        <f t="shared" si="8"/>
        <v>2.5135927601809951</v>
      </c>
      <c r="W60" s="94"/>
      <c r="X60" s="88">
        <v>0</v>
      </c>
      <c r="Y60" s="88">
        <v>0.22126696832579185</v>
      </c>
      <c r="Z60" s="88">
        <v>0</v>
      </c>
      <c r="AA60" s="88">
        <v>0.26552036199095014</v>
      </c>
      <c r="AB60" s="88">
        <v>0</v>
      </c>
      <c r="AC60" s="88">
        <v>0.39828054298642529</v>
      </c>
      <c r="AD60" s="88">
        <v>0</v>
      </c>
      <c r="AE60" s="88">
        <v>0.88506787330316739</v>
      </c>
      <c r="AF60" s="88">
        <v>0</v>
      </c>
      <c r="AG60" s="88">
        <v>0.38057918552036196</v>
      </c>
      <c r="AH60" s="88">
        <v>0</v>
      </c>
      <c r="AI60" s="88">
        <v>0.36287782805429858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17.704000000000001</v>
      </c>
      <c r="C61" s="23"/>
      <c r="D61" s="23"/>
      <c r="E61" s="23"/>
      <c r="F61" s="23"/>
      <c r="G61" s="23"/>
      <c r="H61" s="23"/>
      <c r="I61" s="23"/>
      <c r="J61" s="23">
        <v>6.0081447963800896</v>
      </c>
      <c r="K61" s="25">
        <f t="shared" si="4"/>
        <v>6.0081447963800896</v>
      </c>
      <c r="L61" s="24">
        <f t="shared" si="5"/>
        <v>2.8438552036199094</v>
      </c>
      <c r="M61" s="81">
        <f t="shared" si="6"/>
        <v>8.8519999999999985</v>
      </c>
      <c r="O61" s="78">
        <f t="shared" si="7"/>
        <v>-6.0081447963800896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6.0081447963800896</v>
      </c>
      <c r="T61">
        <v>60</v>
      </c>
      <c r="U61" s="87">
        <f>IFERROR(-HLOOKUP($U$1,IEX!$W$2:$BH$98,T61,FALSE),0)</f>
        <v>0</v>
      </c>
      <c r="V61" s="88">
        <f t="shared" si="8"/>
        <v>2.8438552036199094</v>
      </c>
      <c r="W61" s="94"/>
      <c r="X61" s="88">
        <v>0</v>
      </c>
      <c r="Y61" s="88">
        <v>0.2503393665158371</v>
      </c>
      <c r="Z61" s="88">
        <v>0</v>
      </c>
      <c r="AA61" s="88">
        <v>0.30040723981900447</v>
      </c>
      <c r="AB61" s="88">
        <v>0</v>
      </c>
      <c r="AC61" s="88">
        <v>0.45061085972850673</v>
      </c>
      <c r="AD61" s="88">
        <v>0</v>
      </c>
      <c r="AE61" s="88">
        <v>1.0013574660633484</v>
      </c>
      <c r="AF61" s="88">
        <v>0</v>
      </c>
      <c r="AG61" s="88">
        <v>0.43058371040723975</v>
      </c>
      <c r="AH61" s="88">
        <v>0</v>
      </c>
      <c r="AI61" s="88">
        <v>0.41055656108597283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17.608000000000001</v>
      </c>
      <c r="C62" s="23"/>
      <c r="D62" s="23"/>
      <c r="E62" s="23"/>
      <c r="F62" s="23"/>
      <c r="G62" s="23"/>
      <c r="H62" s="23"/>
      <c r="I62" s="23"/>
      <c r="J62" s="23">
        <v>5.9755656108597286</v>
      </c>
      <c r="K62" s="25">
        <f t="shared" si="4"/>
        <v>5.9755656108597286</v>
      </c>
      <c r="L62" s="24">
        <f t="shared" si="5"/>
        <v>2.8284343891402708</v>
      </c>
      <c r="M62" s="81">
        <f t="shared" si="6"/>
        <v>8.8039999999999985</v>
      </c>
      <c r="O62" s="78">
        <f t="shared" si="7"/>
        <v>-5.9755656108597286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5.9755656108597286</v>
      </c>
      <c r="T62">
        <v>61</v>
      </c>
      <c r="U62" s="87">
        <f>IFERROR(-HLOOKUP($U$1,IEX!$W$2:$BH$98,T62,FALSE),0)</f>
        <v>0</v>
      </c>
      <c r="V62" s="88">
        <f t="shared" si="8"/>
        <v>2.8284343891402708</v>
      </c>
      <c r="W62" s="94"/>
      <c r="X62" s="88">
        <v>0</v>
      </c>
      <c r="Y62" s="88">
        <v>0.24898190045248866</v>
      </c>
      <c r="Z62" s="88">
        <v>0</v>
      </c>
      <c r="AA62" s="88">
        <v>0.29877828054298633</v>
      </c>
      <c r="AB62" s="88">
        <v>0</v>
      </c>
      <c r="AC62" s="88">
        <v>0.44816742081447958</v>
      </c>
      <c r="AD62" s="88">
        <v>0</v>
      </c>
      <c r="AE62" s="88">
        <v>0.99592760180995465</v>
      </c>
      <c r="AF62" s="88">
        <v>0</v>
      </c>
      <c r="AG62" s="88">
        <v>0.4282488687782805</v>
      </c>
      <c r="AH62" s="88">
        <v>0</v>
      </c>
      <c r="AI62" s="88">
        <v>0.40833031674208142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15.648</v>
      </c>
      <c r="C63" s="23"/>
      <c r="D63" s="23"/>
      <c r="E63" s="23"/>
      <c r="F63" s="23"/>
      <c r="G63" s="23"/>
      <c r="H63" s="23"/>
      <c r="I63" s="23"/>
      <c r="J63" s="23">
        <v>5.3104072398190043</v>
      </c>
      <c r="K63" s="25">
        <f t="shared" si="4"/>
        <v>5.3104072398190043</v>
      </c>
      <c r="L63" s="24">
        <f t="shared" si="5"/>
        <v>2.5135927601809951</v>
      </c>
      <c r="M63" s="81">
        <f t="shared" si="6"/>
        <v>7.8239999999999998</v>
      </c>
      <c r="O63" s="78">
        <f t="shared" si="7"/>
        <v>-5.3104072398190043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5.3104072398190043</v>
      </c>
      <c r="T63">
        <v>62</v>
      </c>
      <c r="U63" s="87">
        <f>IFERROR(-HLOOKUP($U$1,IEX!$W$2:$BH$98,T63,FALSE),0)</f>
        <v>0</v>
      </c>
      <c r="V63" s="88">
        <f t="shared" si="8"/>
        <v>2.5135927601809951</v>
      </c>
      <c r="W63" s="94"/>
      <c r="X63" s="88">
        <v>0</v>
      </c>
      <c r="Y63" s="88">
        <v>0.22126696832579185</v>
      </c>
      <c r="Z63" s="88">
        <v>0</v>
      </c>
      <c r="AA63" s="88">
        <v>0.26552036199095014</v>
      </c>
      <c r="AB63" s="88">
        <v>0</v>
      </c>
      <c r="AC63" s="88">
        <v>0.39828054298642529</v>
      </c>
      <c r="AD63" s="88">
        <v>0</v>
      </c>
      <c r="AE63" s="88">
        <v>0.88506787330316739</v>
      </c>
      <c r="AF63" s="88">
        <v>0</v>
      </c>
      <c r="AG63" s="88">
        <v>0.38057918552036196</v>
      </c>
      <c r="AH63" s="88">
        <v>0</v>
      </c>
      <c r="AI63" s="88">
        <v>0.36287782805429858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17.896000000000001</v>
      </c>
      <c r="C64" s="23"/>
      <c r="D64" s="23"/>
      <c r="E64" s="23"/>
      <c r="F64" s="23"/>
      <c r="G64" s="23"/>
      <c r="H64" s="23"/>
      <c r="I64" s="23"/>
      <c r="J64" s="23">
        <v>6.0733031674208142</v>
      </c>
      <c r="K64" s="25">
        <f t="shared" si="4"/>
        <v>6.0733031674208142</v>
      </c>
      <c r="L64" s="24">
        <f t="shared" si="5"/>
        <v>2.8746968325791857</v>
      </c>
      <c r="M64" s="81">
        <f t="shared" si="6"/>
        <v>8.9480000000000004</v>
      </c>
      <c r="O64" s="78">
        <f t="shared" si="7"/>
        <v>-6.0733031674208142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6.0733031674208142</v>
      </c>
      <c r="T64">
        <v>63</v>
      </c>
      <c r="U64" s="87">
        <f>IFERROR(-HLOOKUP($U$1,IEX!$W$2:$BH$98,T64,FALSE),0)</f>
        <v>0</v>
      </c>
      <c r="V64" s="88">
        <f t="shared" si="8"/>
        <v>2.8746968325791857</v>
      </c>
      <c r="W64" s="94"/>
      <c r="X64" s="88">
        <v>0</v>
      </c>
      <c r="Y64" s="88">
        <v>0.25305429864253393</v>
      </c>
      <c r="Z64" s="88">
        <v>0</v>
      </c>
      <c r="AA64" s="88">
        <v>0.30366515837104069</v>
      </c>
      <c r="AB64" s="88">
        <v>0</v>
      </c>
      <c r="AC64" s="88">
        <v>0.45549773755656109</v>
      </c>
      <c r="AD64" s="88">
        <v>0</v>
      </c>
      <c r="AE64" s="88">
        <v>1.0122171945701357</v>
      </c>
      <c r="AF64" s="88">
        <v>0</v>
      </c>
      <c r="AG64" s="88">
        <v>0.43525339366515836</v>
      </c>
      <c r="AH64" s="88">
        <v>0</v>
      </c>
      <c r="AI64" s="88">
        <v>0.41500904977375563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18.239999999999998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18.068000000000001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18.507999999999999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18.527999999999999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18.891999999999999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18.623999999999999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18.28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18.527999999999999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18.856000000000002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17.911999999999999</v>
      </c>
      <c r="C74" s="23"/>
      <c r="D74" s="23"/>
      <c r="E74" s="23"/>
      <c r="F74" s="23"/>
      <c r="G74" s="23"/>
      <c r="H74" s="23"/>
      <c r="I74" s="23"/>
      <c r="J74" s="23">
        <v>6.078733031674207</v>
      </c>
      <c r="K74" s="25">
        <f t="shared" si="17"/>
        <v>6.078733031674207</v>
      </c>
      <c r="L74" s="24">
        <f t="shared" si="18"/>
        <v>2.8772669683257912</v>
      </c>
      <c r="M74" s="81">
        <f t="shared" si="19"/>
        <v>8.9559999999999977</v>
      </c>
      <c r="O74" s="78">
        <f t="shared" si="20"/>
        <v>-6.078733031674207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6.078733031674207</v>
      </c>
      <c r="T74">
        <v>73</v>
      </c>
      <c r="U74" s="87">
        <f>IFERROR(-HLOOKUP($U$1,IEX!$W$2:$BH$98,T74,FALSE),0)</f>
        <v>0</v>
      </c>
      <c r="V74" s="88">
        <f t="shared" si="21"/>
        <v>2.8772669683257912</v>
      </c>
      <c r="W74" s="94"/>
      <c r="X74" s="88">
        <v>0</v>
      </c>
      <c r="Y74" s="88">
        <v>0.25328054298642527</v>
      </c>
      <c r="Z74" s="88">
        <v>0</v>
      </c>
      <c r="AA74" s="88">
        <v>0.3039366515837103</v>
      </c>
      <c r="AB74" s="88">
        <v>0</v>
      </c>
      <c r="AC74" s="88">
        <v>0.45590497737556546</v>
      </c>
      <c r="AD74" s="88">
        <v>0</v>
      </c>
      <c r="AE74" s="88">
        <v>1.0131221719457011</v>
      </c>
      <c r="AF74" s="88">
        <v>0</v>
      </c>
      <c r="AG74" s="88">
        <v>0.43564253393665148</v>
      </c>
      <c r="AH74" s="88">
        <v>0</v>
      </c>
      <c r="AI74" s="88">
        <v>0.4153800904977375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17.012</v>
      </c>
      <c r="C77" s="23"/>
      <c r="D77" s="23"/>
      <c r="E77" s="23"/>
      <c r="F77" s="23"/>
      <c r="G77" s="23"/>
      <c r="H77" s="23"/>
      <c r="I77" s="23"/>
      <c r="J77" s="23">
        <v>5.7733031674208135</v>
      </c>
      <c r="K77" s="25">
        <f t="shared" si="17"/>
        <v>5.7733031674208135</v>
      </c>
      <c r="L77" s="24">
        <f t="shared" si="18"/>
        <v>2.7326968325791854</v>
      </c>
      <c r="M77" s="81">
        <f t="shared" si="19"/>
        <v>8.5059999999999985</v>
      </c>
      <c r="O77" s="78">
        <f t="shared" si="20"/>
        <v>-5.7733031674208135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5.7733031674208135</v>
      </c>
      <c r="T77">
        <v>76</v>
      </c>
      <c r="U77" s="87">
        <f>IFERROR(-HLOOKUP($U$1,IEX!$W$2:$BH$98,T77,FALSE),0)</f>
        <v>0</v>
      </c>
      <c r="V77" s="88">
        <f t="shared" si="21"/>
        <v>2.7326968325791854</v>
      </c>
      <c r="W77" s="94"/>
      <c r="X77" s="88">
        <v>0</v>
      </c>
      <c r="Y77" s="88">
        <v>0.24055429864253391</v>
      </c>
      <c r="Z77" s="88">
        <v>0</v>
      </c>
      <c r="AA77" s="88">
        <v>0.28866515837104068</v>
      </c>
      <c r="AB77" s="88">
        <v>0</v>
      </c>
      <c r="AC77" s="88">
        <v>0.43299773755656101</v>
      </c>
      <c r="AD77" s="88">
        <v>0</v>
      </c>
      <c r="AE77" s="88">
        <v>0.96221719457013566</v>
      </c>
      <c r="AF77" s="88">
        <v>0</v>
      </c>
      <c r="AG77" s="88">
        <v>0.41375339366515834</v>
      </c>
      <c r="AH77" s="88">
        <v>0</v>
      </c>
      <c r="AI77" s="88">
        <v>0.39450904977375562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18.027999999999999</v>
      </c>
      <c r="C78" s="23"/>
      <c r="D78" s="23"/>
      <c r="E78" s="23"/>
      <c r="F78" s="23"/>
      <c r="G78" s="23"/>
      <c r="H78" s="23"/>
      <c r="I78" s="23"/>
      <c r="J78" s="23">
        <v>6.1180995475113118</v>
      </c>
      <c r="K78" s="25">
        <f t="shared" si="17"/>
        <v>6.1180995475113118</v>
      </c>
      <c r="L78" s="24">
        <f t="shared" si="18"/>
        <v>2.8959004524886875</v>
      </c>
      <c r="M78" s="81">
        <f t="shared" si="19"/>
        <v>9.0139999999999993</v>
      </c>
      <c r="O78" s="78">
        <f t="shared" si="20"/>
        <v>-6.1180995475113118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6.1180995475113118</v>
      </c>
      <c r="T78">
        <v>77</v>
      </c>
      <c r="U78" s="87">
        <f>IFERROR(-HLOOKUP($U$1,IEX!$W$2:$BH$98,T78,FALSE),0)</f>
        <v>0</v>
      </c>
      <c r="V78" s="88">
        <f t="shared" si="21"/>
        <v>2.8959004524886875</v>
      </c>
      <c r="W78" s="94"/>
      <c r="X78" s="88">
        <v>0</v>
      </c>
      <c r="Y78" s="88">
        <v>0.25492081447963799</v>
      </c>
      <c r="Z78" s="88">
        <v>0</v>
      </c>
      <c r="AA78" s="88">
        <v>0.30590497737556555</v>
      </c>
      <c r="AB78" s="88">
        <v>0</v>
      </c>
      <c r="AC78" s="88">
        <v>0.45885746606334832</v>
      </c>
      <c r="AD78" s="88">
        <v>0</v>
      </c>
      <c r="AE78" s="88">
        <v>1.019683257918552</v>
      </c>
      <c r="AF78" s="88">
        <v>0</v>
      </c>
      <c r="AG78" s="88">
        <v>0.43846380090497727</v>
      </c>
      <c r="AH78" s="88">
        <v>0</v>
      </c>
      <c r="AI78" s="88">
        <v>0.41807013574660623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18.315999999999999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17.911999999999999</v>
      </c>
      <c r="C80" s="23"/>
      <c r="D80" s="23"/>
      <c r="E80" s="23"/>
      <c r="F80" s="23"/>
      <c r="G80" s="23"/>
      <c r="H80" s="23"/>
      <c r="I80" s="23"/>
      <c r="J80" s="23">
        <v>6.078733031674207</v>
      </c>
      <c r="K80" s="25">
        <f t="shared" si="17"/>
        <v>6.078733031674207</v>
      </c>
      <c r="L80" s="24">
        <f t="shared" si="18"/>
        <v>2.8772669683257912</v>
      </c>
      <c r="M80" s="81">
        <f t="shared" si="19"/>
        <v>8.9559999999999977</v>
      </c>
      <c r="O80" s="78">
        <f t="shared" si="20"/>
        <v>-6.078733031674207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6.078733031674207</v>
      </c>
      <c r="T80">
        <v>79</v>
      </c>
      <c r="U80" s="87">
        <f>IFERROR(-HLOOKUP($U$1,IEX!$W$2:$BH$98,T80,FALSE),0)</f>
        <v>0</v>
      </c>
      <c r="V80" s="88">
        <f t="shared" si="21"/>
        <v>2.8772669683257912</v>
      </c>
      <c r="W80" s="94"/>
      <c r="X80" s="88">
        <v>0</v>
      </c>
      <c r="Y80" s="88">
        <v>0.25328054298642527</v>
      </c>
      <c r="Z80" s="88">
        <v>0</v>
      </c>
      <c r="AA80" s="88">
        <v>0.3039366515837103</v>
      </c>
      <c r="AB80" s="88">
        <v>0</v>
      </c>
      <c r="AC80" s="88">
        <v>0.45590497737556546</v>
      </c>
      <c r="AD80" s="88">
        <v>0</v>
      </c>
      <c r="AE80" s="88">
        <v>1.0131221719457011</v>
      </c>
      <c r="AF80" s="88">
        <v>0</v>
      </c>
      <c r="AG80" s="88">
        <v>0.43564253393665148</v>
      </c>
      <c r="AH80" s="88">
        <v>0</v>
      </c>
      <c r="AI80" s="88">
        <v>0.4153800904977375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17.452000000000002</v>
      </c>
      <c r="C81" s="23"/>
      <c r="D81" s="23"/>
      <c r="E81" s="23"/>
      <c r="F81" s="23"/>
      <c r="G81" s="23"/>
      <c r="H81" s="23"/>
      <c r="I81" s="23"/>
      <c r="J81" s="23">
        <v>5.9226244343891397</v>
      </c>
      <c r="K81" s="25">
        <f t="shared" si="17"/>
        <v>5.9226244343891397</v>
      </c>
      <c r="L81" s="24">
        <f t="shared" si="18"/>
        <v>2.8033755656108594</v>
      </c>
      <c r="M81" s="81">
        <f t="shared" si="19"/>
        <v>8.7259999999999991</v>
      </c>
      <c r="O81" s="78">
        <f t="shared" si="20"/>
        <v>-5.9226244343891397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5.9226244343891397</v>
      </c>
      <c r="T81">
        <v>80</v>
      </c>
      <c r="U81" s="87">
        <f>IFERROR(-HLOOKUP($U$1,IEX!$W$2:$BH$98,T81,FALSE),0)</f>
        <v>0</v>
      </c>
      <c r="V81" s="88">
        <f t="shared" si="21"/>
        <v>2.8033755656108594</v>
      </c>
      <c r="W81" s="94"/>
      <c r="X81" s="88">
        <v>0</v>
      </c>
      <c r="Y81" s="88">
        <v>0.24677601809954752</v>
      </c>
      <c r="Z81" s="88">
        <v>0</v>
      </c>
      <c r="AA81" s="88">
        <v>0.29613122171945699</v>
      </c>
      <c r="AB81" s="88">
        <v>0</v>
      </c>
      <c r="AC81" s="88">
        <v>0.44419683257918552</v>
      </c>
      <c r="AD81" s="88">
        <v>0</v>
      </c>
      <c r="AE81" s="88">
        <v>0.98710407239819009</v>
      </c>
      <c r="AF81" s="88">
        <v>0</v>
      </c>
      <c r="AG81" s="88">
        <v>0.42445475113122172</v>
      </c>
      <c r="AH81" s="88">
        <v>0</v>
      </c>
      <c r="AI81" s="88">
        <v>0.40471266968325792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18.411999999999999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16.84</v>
      </c>
      <c r="C84" s="23"/>
      <c r="D84" s="23"/>
      <c r="E84" s="23"/>
      <c r="F84" s="23"/>
      <c r="G84" s="23"/>
      <c r="H84" s="23"/>
      <c r="I84" s="23"/>
      <c r="J84" s="23">
        <v>5.7149321266968318</v>
      </c>
      <c r="K84" s="25">
        <f t="shared" si="17"/>
        <v>5.7149321266968318</v>
      </c>
      <c r="L84" s="24">
        <f t="shared" si="18"/>
        <v>2.7050678733031672</v>
      </c>
      <c r="M84" s="81">
        <f t="shared" si="19"/>
        <v>8.4199999999999982</v>
      </c>
      <c r="O84" s="78">
        <f t="shared" si="20"/>
        <v>-5.7149321266968318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5.7149321266968318</v>
      </c>
      <c r="T84">
        <v>83</v>
      </c>
      <c r="U84" s="87">
        <f>IFERROR(-HLOOKUP($U$1,IEX!$W$2:$BH$98,T84,FALSE),0)</f>
        <v>0</v>
      </c>
      <c r="V84" s="88">
        <f t="shared" si="21"/>
        <v>2.7050678733031672</v>
      </c>
      <c r="W84" s="94"/>
      <c r="X84" s="88">
        <v>0</v>
      </c>
      <c r="Y84" s="88">
        <v>0.23812217194570134</v>
      </c>
      <c r="Z84" s="88">
        <v>0</v>
      </c>
      <c r="AA84" s="88">
        <v>0.28574660633484156</v>
      </c>
      <c r="AB84" s="88">
        <v>0</v>
      </c>
      <c r="AC84" s="88">
        <v>0.42861990950226236</v>
      </c>
      <c r="AD84" s="88">
        <v>0</v>
      </c>
      <c r="AE84" s="88">
        <v>0.95248868778280538</v>
      </c>
      <c r="AF84" s="88">
        <v>0</v>
      </c>
      <c r="AG84" s="88">
        <v>0.40957013574660628</v>
      </c>
      <c r="AH84" s="88">
        <v>0</v>
      </c>
      <c r="AI84" s="88">
        <v>0.39052036199095014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17.396000000000001</v>
      </c>
      <c r="C85" s="23"/>
      <c r="D85" s="23"/>
      <c r="E85" s="23"/>
      <c r="F85" s="23"/>
      <c r="G85" s="23"/>
      <c r="H85" s="23"/>
      <c r="I85" s="23"/>
      <c r="J85" s="23">
        <v>5.9036199095022619</v>
      </c>
      <c r="K85" s="25">
        <f t="shared" si="17"/>
        <v>5.9036199095022619</v>
      </c>
      <c r="L85" s="24">
        <f t="shared" si="18"/>
        <v>2.7943800904977372</v>
      </c>
      <c r="M85" s="81">
        <f t="shared" si="19"/>
        <v>8.6979999999999986</v>
      </c>
      <c r="O85" s="78">
        <f t="shared" si="20"/>
        <v>-5.9036199095022619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5.9036199095022619</v>
      </c>
      <c r="T85">
        <v>84</v>
      </c>
      <c r="U85" s="87">
        <f>IFERROR(-HLOOKUP($U$1,IEX!$W$2:$BH$98,T85,FALSE),0)</f>
        <v>0</v>
      </c>
      <c r="V85" s="88">
        <f t="shared" si="21"/>
        <v>2.7943800904977372</v>
      </c>
      <c r="W85" s="94"/>
      <c r="X85" s="88">
        <v>0</v>
      </c>
      <c r="Y85" s="88">
        <v>0.24598416289592759</v>
      </c>
      <c r="Z85" s="88">
        <v>0</v>
      </c>
      <c r="AA85" s="88">
        <v>0.29518099547511306</v>
      </c>
      <c r="AB85" s="88">
        <v>0</v>
      </c>
      <c r="AC85" s="88">
        <v>0.44277149321266962</v>
      </c>
      <c r="AD85" s="88">
        <v>0</v>
      </c>
      <c r="AE85" s="88">
        <v>0.98393665158371035</v>
      </c>
      <c r="AF85" s="88">
        <v>0</v>
      </c>
      <c r="AG85" s="88">
        <v>0.42309276018099545</v>
      </c>
      <c r="AH85" s="88">
        <v>0</v>
      </c>
      <c r="AI85" s="88">
        <v>0.40341402714932123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13.364000000000001</v>
      </c>
      <c r="C86" s="23"/>
      <c r="D86" s="23"/>
      <c r="E86" s="23"/>
      <c r="F86" s="23"/>
      <c r="G86" s="23"/>
      <c r="H86" s="23"/>
      <c r="I86" s="23"/>
      <c r="J86" s="23">
        <v>4.5352941176470587</v>
      </c>
      <c r="K86" s="25">
        <f t="shared" si="17"/>
        <v>4.5352941176470587</v>
      </c>
      <c r="L86" s="24">
        <f t="shared" si="18"/>
        <v>2.1467058823529412</v>
      </c>
      <c r="M86" s="81">
        <f t="shared" si="19"/>
        <v>6.6820000000000004</v>
      </c>
      <c r="O86" s="78">
        <f t="shared" si="20"/>
        <v>-4.5352941176470587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4.5352941176470587</v>
      </c>
      <c r="T86">
        <v>85</v>
      </c>
      <c r="U86" s="87">
        <f>IFERROR(-HLOOKUP($U$1,IEX!$W$2:$BH$98,T86,FALSE),0)</f>
        <v>0</v>
      </c>
      <c r="V86" s="88">
        <f t="shared" si="21"/>
        <v>2.1467058823529412</v>
      </c>
      <c r="W86" s="94"/>
      <c r="X86" s="88">
        <v>0</v>
      </c>
      <c r="Y86" s="88">
        <v>0.18897058823529411</v>
      </c>
      <c r="Z86" s="88">
        <v>0</v>
      </c>
      <c r="AA86" s="88">
        <v>0.2267647058823529</v>
      </c>
      <c r="AB86" s="88">
        <v>0</v>
      </c>
      <c r="AC86" s="88">
        <v>0.34014705882352936</v>
      </c>
      <c r="AD86" s="88">
        <v>0</v>
      </c>
      <c r="AE86" s="88">
        <v>0.75588235294117645</v>
      </c>
      <c r="AF86" s="88">
        <v>0</v>
      </c>
      <c r="AG86" s="88">
        <v>0.32502941176470584</v>
      </c>
      <c r="AH86" s="88">
        <v>0</v>
      </c>
      <c r="AI86" s="88">
        <v>0.30991176470588233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15.304</v>
      </c>
      <c r="C87" s="23"/>
      <c r="D87" s="23"/>
      <c r="E87" s="23"/>
      <c r="F87" s="23"/>
      <c r="G87" s="23"/>
      <c r="H87" s="23"/>
      <c r="I87" s="23"/>
      <c r="J87" s="23">
        <v>5.19366515837104</v>
      </c>
      <c r="K87" s="25">
        <f t="shared" si="17"/>
        <v>5.19366515837104</v>
      </c>
      <c r="L87" s="24">
        <f t="shared" si="18"/>
        <v>2.4583348416289588</v>
      </c>
      <c r="M87" s="81">
        <f t="shared" si="19"/>
        <v>7.6519999999999992</v>
      </c>
      <c r="O87" s="78">
        <f t="shared" si="20"/>
        <v>-5.19366515837104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5.19366515837104</v>
      </c>
      <c r="T87">
        <v>86</v>
      </c>
      <c r="U87" s="87">
        <f>IFERROR(-HLOOKUP($U$1,IEX!$W$2:$BH$98,T87,FALSE),0)</f>
        <v>0</v>
      </c>
      <c r="V87" s="88">
        <f t="shared" si="21"/>
        <v>2.4583348416289588</v>
      </c>
      <c r="W87" s="94"/>
      <c r="X87" s="88">
        <v>0</v>
      </c>
      <c r="Y87" s="88">
        <v>0.21640271493212668</v>
      </c>
      <c r="Z87" s="88">
        <v>0</v>
      </c>
      <c r="AA87" s="88">
        <v>0.25968325791855201</v>
      </c>
      <c r="AB87" s="88">
        <v>0</v>
      </c>
      <c r="AC87" s="88">
        <v>0.38952488687782805</v>
      </c>
      <c r="AD87" s="88">
        <v>0</v>
      </c>
      <c r="AE87" s="88">
        <v>0.86561085972850671</v>
      </c>
      <c r="AF87" s="88">
        <v>0</v>
      </c>
      <c r="AG87" s="88">
        <v>0.37221266968325789</v>
      </c>
      <c r="AH87" s="88">
        <v>0</v>
      </c>
      <c r="AI87" s="88">
        <v>0.35490045248868773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17.72</v>
      </c>
      <c r="C88" s="23"/>
      <c r="D88" s="23"/>
      <c r="E88" s="23"/>
      <c r="F88" s="23"/>
      <c r="G88" s="23"/>
      <c r="H88" s="23"/>
      <c r="I88" s="23"/>
      <c r="J88" s="23">
        <v>6.0135746606334832</v>
      </c>
      <c r="K88" s="25">
        <f t="shared" si="17"/>
        <v>6.0135746606334832</v>
      </c>
      <c r="L88" s="24">
        <f t="shared" si="18"/>
        <v>2.8464253393665153</v>
      </c>
      <c r="M88" s="81">
        <f t="shared" si="19"/>
        <v>8.86</v>
      </c>
      <c r="O88" s="78">
        <f t="shared" si="20"/>
        <v>-6.0135746606334832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6.0135746606334832</v>
      </c>
      <c r="T88">
        <v>87</v>
      </c>
      <c r="U88" s="87">
        <f>IFERROR(-HLOOKUP($U$1,IEX!$W$2:$BH$98,T88,FALSE),0)</f>
        <v>0</v>
      </c>
      <c r="V88" s="88">
        <f t="shared" si="21"/>
        <v>2.8464253393665153</v>
      </c>
      <c r="W88" s="94"/>
      <c r="X88" s="88">
        <v>0</v>
      </c>
      <c r="Y88" s="88">
        <v>0.25056561085972845</v>
      </c>
      <c r="Z88" s="88">
        <v>0</v>
      </c>
      <c r="AA88" s="88">
        <v>0.30067873303167414</v>
      </c>
      <c r="AB88" s="88">
        <v>0</v>
      </c>
      <c r="AC88" s="88">
        <v>0.45101809954751126</v>
      </c>
      <c r="AD88" s="88">
        <v>0</v>
      </c>
      <c r="AE88" s="88">
        <v>1.0022624434389138</v>
      </c>
      <c r="AF88" s="88">
        <v>0</v>
      </c>
      <c r="AG88" s="88">
        <v>0.43097285067873292</v>
      </c>
      <c r="AH88" s="88">
        <v>0</v>
      </c>
      <c r="AI88" s="88">
        <v>0.41092760180995469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16.628</v>
      </c>
      <c r="C89" s="23"/>
      <c r="D89" s="23"/>
      <c r="E89" s="23"/>
      <c r="F89" s="23"/>
      <c r="G89" s="23"/>
      <c r="H89" s="23"/>
      <c r="I89" s="23"/>
      <c r="J89" s="23">
        <v>5.642986425339366</v>
      </c>
      <c r="K89" s="25">
        <f t="shared" si="17"/>
        <v>5.642986425339366</v>
      </c>
      <c r="L89" s="24">
        <f t="shared" si="18"/>
        <v>2.6710135746606332</v>
      </c>
      <c r="M89" s="81">
        <f t="shared" si="19"/>
        <v>8.3140000000000001</v>
      </c>
      <c r="O89" s="78">
        <f t="shared" si="20"/>
        <v>-5.642986425339366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5.642986425339366</v>
      </c>
      <c r="T89">
        <v>88</v>
      </c>
      <c r="U89" s="87">
        <f>IFERROR(-HLOOKUP($U$1,IEX!$W$2:$BH$98,T89,FALSE),0)</f>
        <v>0</v>
      </c>
      <c r="V89" s="88">
        <f t="shared" si="21"/>
        <v>2.6710135746606332</v>
      </c>
      <c r="W89" s="94"/>
      <c r="X89" s="88">
        <v>0</v>
      </c>
      <c r="Y89" s="88">
        <v>0.23512443438914027</v>
      </c>
      <c r="Z89" s="88">
        <v>0</v>
      </c>
      <c r="AA89" s="88">
        <v>0.28214932126696829</v>
      </c>
      <c r="AB89" s="88">
        <v>0</v>
      </c>
      <c r="AC89" s="88">
        <v>0.42322398190045246</v>
      </c>
      <c r="AD89" s="88">
        <v>0</v>
      </c>
      <c r="AE89" s="88">
        <v>0.94049773755656108</v>
      </c>
      <c r="AF89" s="88">
        <v>0</v>
      </c>
      <c r="AG89" s="88">
        <v>0.40441402714932123</v>
      </c>
      <c r="AH89" s="88">
        <v>0</v>
      </c>
      <c r="AI89" s="88">
        <v>0.38560407239818995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15.552</v>
      </c>
      <c r="C90" s="23"/>
      <c r="D90" s="23"/>
      <c r="E90" s="23"/>
      <c r="F90" s="23"/>
      <c r="G90" s="23"/>
      <c r="H90" s="23"/>
      <c r="I90" s="23"/>
      <c r="J90" s="23">
        <v>5.2778280542986415</v>
      </c>
      <c r="K90" s="25">
        <f t="shared" si="17"/>
        <v>5.2778280542986415</v>
      </c>
      <c r="L90" s="24">
        <f t="shared" si="18"/>
        <v>2.4981719457013574</v>
      </c>
      <c r="M90" s="81">
        <f t="shared" si="19"/>
        <v>7.7759999999999989</v>
      </c>
      <c r="O90" s="78">
        <f t="shared" si="20"/>
        <v>-5.2778280542986415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5.2778280542986415</v>
      </c>
      <c r="T90">
        <v>89</v>
      </c>
      <c r="U90" s="87">
        <f>IFERROR(-HLOOKUP($U$1,IEX!$W$2:$BH$98,T90,FALSE),0)</f>
        <v>0</v>
      </c>
      <c r="V90" s="88">
        <f t="shared" si="21"/>
        <v>2.4981719457013574</v>
      </c>
      <c r="W90" s="94"/>
      <c r="X90" s="88">
        <v>0</v>
      </c>
      <c r="Y90" s="88">
        <v>0.21990950226244341</v>
      </c>
      <c r="Z90" s="88">
        <v>0</v>
      </c>
      <c r="AA90" s="88">
        <v>0.26389140271493206</v>
      </c>
      <c r="AB90" s="88">
        <v>0</v>
      </c>
      <c r="AC90" s="88">
        <v>0.39583710407239814</v>
      </c>
      <c r="AD90" s="88">
        <v>0</v>
      </c>
      <c r="AE90" s="88">
        <v>0.87963800904977363</v>
      </c>
      <c r="AF90" s="88">
        <v>0</v>
      </c>
      <c r="AG90" s="88">
        <v>0.37824434389140266</v>
      </c>
      <c r="AH90" s="88">
        <v>0</v>
      </c>
      <c r="AI90" s="88">
        <v>0.36065158371040718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17.492000000000001</v>
      </c>
      <c r="C91" s="23"/>
      <c r="D91" s="23"/>
      <c r="E91" s="23"/>
      <c r="F91" s="23"/>
      <c r="G91" s="23"/>
      <c r="H91" s="23"/>
      <c r="I91" s="23"/>
      <c r="J91" s="23">
        <v>5.9361990950226247</v>
      </c>
      <c r="K91" s="25">
        <f t="shared" si="17"/>
        <v>5.9361990950226247</v>
      </c>
      <c r="L91" s="24">
        <f t="shared" si="18"/>
        <v>2.8098009049773753</v>
      </c>
      <c r="M91" s="81">
        <f t="shared" si="19"/>
        <v>8.7460000000000004</v>
      </c>
      <c r="O91" s="78">
        <f t="shared" si="20"/>
        <v>-5.9361990950226247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5.9361990950226247</v>
      </c>
      <c r="T91">
        <v>90</v>
      </c>
      <c r="U91" s="87">
        <f>IFERROR(-HLOOKUP($U$1,IEX!$W$2:$BH$98,T91,FALSE),0)</f>
        <v>0</v>
      </c>
      <c r="V91" s="88">
        <f t="shared" si="21"/>
        <v>2.8098009049773753</v>
      </c>
      <c r="W91" s="94"/>
      <c r="X91" s="88">
        <v>0</v>
      </c>
      <c r="Y91" s="88">
        <v>0.24734162895927597</v>
      </c>
      <c r="Z91" s="88">
        <v>0</v>
      </c>
      <c r="AA91" s="88">
        <v>0.2968099547511312</v>
      </c>
      <c r="AB91" s="88">
        <v>0</v>
      </c>
      <c r="AC91" s="88">
        <v>0.44521493212669677</v>
      </c>
      <c r="AD91" s="88">
        <v>0</v>
      </c>
      <c r="AE91" s="88">
        <v>0.98936651583710389</v>
      </c>
      <c r="AF91" s="88">
        <v>0</v>
      </c>
      <c r="AG91" s="88">
        <v>0.4254276018099547</v>
      </c>
      <c r="AH91" s="88">
        <v>0</v>
      </c>
      <c r="AI91" s="88">
        <v>0.40564027149321263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17.472000000000001</v>
      </c>
      <c r="C92" s="23"/>
      <c r="D92" s="23"/>
      <c r="E92" s="23"/>
      <c r="F92" s="23"/>
      <c r="G92" s="23"/>
      <c r="H92" s="23"/>
      <c r="I92" s="23"/>
      <c r="J92" s="23">
        <v>5.9294117647058826</v>
      </c>
      <c r="K92" s="25">
        <f t="shared" si="17"/>
        <v>5.9294117647058826</v>
      </c>
      <c r="L92" s="24">
        <f t="shared" si="18"/>
        <v>2.806588235294118</v>
      </c>
      <c r="M92" s="81">
        <f t="shared" si="19"/>
        <v>8.7360000000000007</v>
      </c>
      <c r="O92" s="78">
        <f t="shared" si="20"/>
        <v>-5.9294117647058826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5.9294117647058826</v>
      </c>
      <c r="T92">
        <v>91</v>
      </c>
      <c r="U92" s="87">
        <f>IFERROR(-HLOOKUP($U$1,IEX!$W$2:$BH$98,T92,FALSE),0)</f>
        <v>0</v>
      </c>
      <c r="V92" s="88">
        <f t="shared" si="21"/>
        <v>2.806588235294118</v>
      </c>
      <c r="W92" s="94"/>
      <c r="X92" s="88">
        <v>0</v>
      </c>
      <c r="Y92" s="88">
        <v>0.24705882352941178</v>
      </c>
      <c r="Z92" s="88">
        <v>0</v>
      </c>
      <c r="AA92" s="88">
        <v>0.2964705882352941</v>
      </c>
      <c r="AB92" s="88">
        <v>0</v>
      </c>
      <c r="AC92" s="88">
        <v>0.44470588235294117</v>
      </c>
      <c r="AD92" s="88">
        <v>0</v>
      </c>
      <c r="AE92" s="88">
        <v>0.9882352941176471</v>
      </c>
      <c r="AF92" s="88">
        <v>0</v>
      </c>
      <c r="AG92" s="88">
        <v>0.42494117647058821</v>
      </c>
      <c r="AH92" s="88">
        <v>0</v>
      </c>
      <c r="AI92" s="88">
        <v>0.40517647058823525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18.184000000000001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17.143999999999998</v>
      </c>
      <c r="C94" s="23"/>
      <c r="D94" s="23"/>
      <c r="E94" s="23"/>
      <c r="F94" s="23"/>
      <c r="G94" s="23"/>
      <c r="H94" s="23"/>
      <c r="I94" s="23"/>
      <c r="J94" s="23">
        <v>5.8180995475113111</v>
      </c>
      <c r="K94" s="25">
        <f t="shared" si="17"/>
        <v>5.8180995475113111</v>
      </c>
      <c r="L94" s="24">
        <f t="shared" si="18"/>
        <v>2.7539004524886872</v>
      </c>
      <c r="M94" s="81">
        <f t="shared" si="19"/>
        <v>8.5719999999999992</v>
      </c>
      <c r="O94" s="78">
        <f t="shared" si="20"/>
        <v>-5.8180995475113111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5.8180995475113111</v>
      </c>
      <c r="T94">
        <v>93</v>
      </c>
      <c r="U94" s="87">
        <f>IFERROR(-HLOOKUP($U$1,IEX!$W$2:$BH$98,T94,FALSE),0)</f>
        <v>0</v>
      </c>
      <c r="V94" s="88">
        <f t="shared" si="21"/>
        <v>2.7539004524886872</v>
      </c>
      <c r="W94" s="94"/>
      <c r="X94" s="88">
        <v>0</v>
      </c>
      <c r="Y94" s="88">
        <v>0.24242081447963795</v>
      </c>
      <c r="Z94" s="88">
        <v>0</v>
      </c>
      <c r="AA94" s="88">
        <v>0.29090497737556548</v>
      </c>
      <c r="AB94" s="88">
        <v>0</v>
      </c>
      <c r="AC94" s="88">
        <v>0.4363574660633483</v>
      </c>
      <c r="AD94" s="88">
        <v>0</v>
      </c>
      <c r="AE94" s="88">
        <v>0.96968325791855181</v>
      </c>
      <c r="AF94" s="88">
        <v>0</v>
      </c>
      <c r="AG94" s="88">
        <v>0.41696380090497726</v>
      </c>
      <c r="AH94" s="88">
        <v>0</v>
      </c>
      <c r="AI94" s="88">
        <v>0.39757013574660621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17.32</v>
      </c>
      <c r="C95" s="23"/>
      <c r="D95" s="23"/>
      <c r="E95" s="23"/>
      <c r="F95" s="23"/>
      <c r="G95" s="23"/>
      <c r="H95" s="23"/>
      <c r="I95" s="23"/>
      <c r="J95" s="23">
        <v>5.8778280542986421</v>
      </c>
      <c r="K95" s="25">
        <f t="shared" si="17"/>
        <v>5.8778280542986421</v>
      </c>
      <c r="L95" s="24">
        <f t="shared" si="18"/>
        <v>2.7821719457013572</v>
      </c>
      <c r="M95" s="81">
        <f t="shared" si="19"/>
        <v>8.66</v>
      </c>
      <c r="O95" s="78">
        <f t="shared" si="20"/>
        <v>-5.8778280542986421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5.8778280542986421</v>
      </c>
      <c r="T95">
        <v>94</v>
      </c>
      <c r="U95" s="87">
        <f>IFERROR(-HLOOKUP($U$1,IEX!$W$2:$BH$98,T95,FALSE),0)</f>
        <v>0</v>
      </c>
      <c r="V95" s="88">
        <f t="shared" si="21"/>
        <v>2.7821719457013572</v>
      </c>
      <c r="W95" s="94"/>
      <c r="X95" s="88">
        <v>0</v>
      </c>
      <c r="Y95" s="88">
        <v>0.24490950226244343</v>
      </c>
      <c r="Z95" s="88">
        <v>0</v>
      </c>
      <c r="AA95" s="88">
        <v>0.29389140271493208</v>
      </c>
      <c r="AB95" s="88">
        <v>0</v>
      </c>
      <c r="AC95" s="88">
        <v>0.44083710407239812</v>
      </c>
      <c r="AD95" s="88">
        <v>0</v>
      </c>
      <c r="AE95" s="88">
        <v>0.97963800904977372</v>
      </c>
      <c r="AF95" s="88">
        <v>0</v>
      </c>
      <c r="AG95" s="88">
        <v>0.42124434389140269</v>
      </c>
      <c r="AH95" s="88">
        <v>0</v>
      </c>
      <c r="AI95" s="88">
        <v>0.40165158371040716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17.78</v>
      </c>
      <c r="C96" s="23"/>
      <c r="D96" s="23"/>
      <c r="E96" s="23"/>
      <c r="F96" s="23"/>
      <c r="G96" s="23"/>
      <c r="H96" s="23"/>
      <c r="I96" s="23"/>
      <c r="J96" s="23">
        <v>6.0339366515837103</v>
      </c>
      <c r="K96" s="25">
        <f t="shared" si="17"/>
        <v>6.0339366515837103</v>
      </c>
      <c r="L96" s="24">
        <f t="shared" si="18"/>
        <v>2.8560633484162894</v>
      </c>
      <c r="M96" s="81">
        <f t="shared" si="19"/>
        <v>8.89</v>
      </c>
      <c r="O96" s="78">
        <f t="shared" si="20"/>
        <v>-6.0339366515837103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6.0339366515837103</v>
      </c>
      <c r="T96">
        <v>95</v>
      </c>
      <c r="U96" s="87">
        <f>IFERROR(-HLOOKUP($U$1,IEX!$W$2:$BH$98,T96,FALSE),0)</f>
        <v>0</v>
      </c>
      <c r="V96" s="88">
        <f t="shared" si="21"/>
        <v>2.8560633484162894</v>
      </c>
      <c r="W96" s="94"/>
      <c r="X96" s="88">
        <v>0</v>
      </c>
      <c r="Y96" s="88">
        <v>0.25141402714932126</v>
      </c>
      <c r="Z96" s="88">
        <v>0</v>
      </c>
      <c r="AA96" s="88">
        <v>0.30169683257918545</v>
      </c>
      <c r="AB96" s="88">
        <v>0</v>
      </c>
      <c r="AC96" s="88">
        <v>0.45254524886877823</v>
      </c>
      <c r="AD96" s="88">
        <v>0</v>
      </c>
      <c r="AE96" s="88">
        <v>1.005656108597285</v>
      </c>
      <c r="AF96" s="88">
        <v>0</v>
      </c>
      <c r="AG96" s="88">
        <v>0.43243212669683251</v>
      </c>
      <c r="AH96" s="88">
        <v>0</v>
      </c>
      <c r="AI96" s="88">
        <v>0.41231900452488685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16.128</v>
      </c>
      <c r="C97" s="23"/>
      <c r="D97" s="23"/>
      <c r="E97" s="23"/>
      <c r="F97" s="23"/>
      <c r="G97" s="23"/>
      <c r="H97" s="23"/>
      <c r="I97" s="23"/>
      <c r="J97" s="23">
        <v>5.4733031674208137</v>
      </c>
      <c r="K97" s="25">
        <f t="shared" si="17"/>
        <v>5.4733031674208137</v>
      </c>
      <c r="L97" s="24">
        <f t="shared" si="18"/>
        <v>2.5906968325791855</v>
      </c>
      <c r="M97" s="81">
        <f t="shared" si="19"/>
        <v>8.0640000000000001</v>
      </c>
      <c r="O97" s="78">
        <f t="shared" si="20"/>
        <v>-5.4733031674208137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5.4733031674208137</v>
      </c>
      <c r="T97">
        <v>96</v>
      </c>
      <c r="U97" s="87">
        <f>IFERROR(-HLOOKUP($U$1,IEX!$W$2:$BH$98,T97,FALSE),0)</f>
        <v>0</v>
      </c>
      <c r="V97" s="88">
        <f t="shared" si="21"/>
        <v>2.5906968325791855</v>
      </c>
      <c r="W97" s="94"/>
      <c r="X97" s="88">
        <v>0</v>
      </c>
      <c r="Y97" s="88">
        <v>0.22805429864253393</v>
      </c>
      <c r="Z97" s="88">
        <v>0</v>
      </c>
      <c r="AA97" s="88">
        <v>0.27366515837104066</v>
      </c>
      <c r="AB97" s="88">
        <v>0</v>
      </c>
      <c r="AC97" s="88">
        <v>0.41049773755656099</v>
      </c>
      <c r="AD97" s="88">
        <v>0</v>
      </c>
      <c r="AE97" s="88">
        <v>0.91221719457013573</v>
      </c>
      <c r="AF97" s="88">
        <v>0</v>
      </c>
      <c r="AG97" s="88">
        <v>0.39225339366515827</v>
      </c>
      <c r="AH97" s="88">
        <v>0</v>
      </c>
      <c r="AI97" s="88">
        <v>0.3740090497737556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16.916</v>
      </c>
      <c r="C98" s="23"/>
      <c r="D98" s="23"/>
      <c r="E98" s="23"/>
      <c r="F98" s="23"/>
      <c r="G98" s="23"/>
      <c r="H98" s="23"/>
      <c r="I98" s="23"/>
      <c r="J98" s="23">
        <v>5.7407239819004525</v>
      </c>
      <c r="K98" s="25">
        <f t="shared" si="17"/>
        <v>5.7407239819004525</v>
      </c>
      <c r="L98" s="24">
        <f t="shared" si="18"/>
        <v>2.7172760180995472</v>
      </c>
      <c r="M98" s="81">
        <f t="shared" si="19"/>
        <v>8.4580000000000002</v>
      </c>
      <c r="O98" s="78">
        <f t="shared" si="20"/>
        <v>-5.7407239819004525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5.7407239819004525</v>
      </c>
      <c r="T98">
        <v>97</v>
      </c>
      <c r="U98" s="87">
        <f>IFERROR(-HLOOKUP($U$1,IEX!$W$2:$BH$98,T98,FALSE),0)</f>
        <v>0</v>
      </c>
      <c r="V98" s="88">
        <f t="shared" si="21"/>
        <v>2.7172760180995472</v>
      </c>
      <c r="W98" s="94"/>
      <c r="X98" s="88">
        <v>0</v>
      </c>
      <c r="Y98" s="88">
        <v>0.23919683257918553</v>
      </c>
      <c r="Z98" s="88">
        <v>0</v>
      </c>
      <c r="AA98" s="88">
        <v>0.28703619909502254</v>
      </c>
      <c r="AB98" s="88">
        <v>0</v>
      </c>
      <c r="AC98" s="88">
        <v>0.43055429864253386</v>
      </c>
      <c r="AD98" s="88">
        <v>0</v>
      </c>
      <c r="AE98" s="88">
        <v>0.95678733031674212</v>
      </c>
      <c r="AF98" s="88">
        <v>0</v>
      </c>
      <c r="AG98" s="88">
        <v>0.41141855203619904</v>
      </c>
      <c r="AH98" s="88">
        <v>0</v>
      </c>
      <c r="AI98" s="88">
        <v>0.39228280542986421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0.41921099999999994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0.14117479928635165</v>
      </c>
      <c r="K99" s="25">
        <f t="shared" si="22"/>
        <v>0.14117479928635165</v>
      </c>
      <c r="L99" s="25">
        <f t="shared" si="22"/>
        <v>6.6822738328873046E-2</v>
      </c>
      <c r="M99" s="85">
        <f t="shared" si="22"/>
        <v>0.2079975376152243</v>
      </c>
      <c r="O99" s="78">
        <f>SUM(O3:O98)/4000</f>
        <v>-0.14117479928635165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0.14117479928635165</v>
      </c>
      <c r="U99" s="89">
        <f t="shared" ref="U99:AK99" si="24">SUM(U3:U98)/4000</f>
        <v>0</v>
      </c>
      <c r="V99" s="89">
        <f t="shared" si="24"/>
        <v>6.6822738328873046E-2</v>
      </c>
      <c r="W99" s="94"/>
      <c r="X99" s="89">
        <f t="shared" si="24"/>
        <v>0</v>
      </c>
      <c r="Y99" s="89">
        <f t="shared" si="24"/>
        <v>5.8822833035979726E-3</v>
      </c>
      <c r="Z99" s="89">
        <f t="shared" si="24"/>
        <v>0</v>
      </c>
      <c r="AA99" s="89">
        <f t="shared" si="24"/>
        <v>7.0587399643175803E-3</v>
      </c>
      <c r="AB99" s="89">
        <f t="shared" si="24"/>
        <v>0</v>
      </c>
      <c r="AC99" s="89">
        <f t="shared" si="24"/>
        <v>1.0588109946476354E-2</v>
      </c>
      <c r="AD99" s="89">
        <f t="shared" si="24"/>
        <v>0</v>
      </c>
      <c r="AE99" s="89">
        <f t="shared" si="24"/>
        <v>2.352913321439189E-2</v>
      </c>
      <c r="AF99" s="89">
        <f t="shared" si="24"/>
        <v>0</v>
      </c>
      <c r="AG99" s="89">
        <f t="shared" si="24"/>
        <v>1.0117527282188515E-2</v>
      </c>
      <c r="AH99" s="89">
        <f t="shared" si="24"/>
        <v>0</v>
      </c>
      <c r="AI99" s="89">
        <f t="shared" si="24"/>
        <v>9.6469446179006744E-3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27.61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27.61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27.61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27.61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27.61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27.61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27.78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27.78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27.09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27.09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27.09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27.09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27.18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27.18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27.18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27.18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27.18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27.18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27.18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27.18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27.35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27.35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27.35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27.35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27.35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27.35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27.35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27.35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27.35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26.92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26.92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26.92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26.92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1.54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1.54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21.39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21.39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21.39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21.39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21.32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21.32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21.25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21.39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21.39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21.39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21.39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21.6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21.6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21.6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21.6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21.6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21.74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21.74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21.74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21.74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21.74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21.74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21.74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21.74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21.74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21.74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21.74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21.74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21.88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21.88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21.88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21.88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4.8762499999999896E-2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0.58981499999999976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5.71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5.71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5.71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5.71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5.71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5.71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5.6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5.6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5.6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5.6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5.66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5.66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5.66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5.66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5.66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5.66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5.66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5.66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5.66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5.57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5.57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5.57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5.57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5.58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5.58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5.58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5.58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7.27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7.27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7.27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7.27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7.27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7.27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7.27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7.27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7.27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5.58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5.58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5.58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5.58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5.63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5.63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5.63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5.63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5.63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5.67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5.67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5.67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5.67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5.67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5.71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5.71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5.71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5.71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0.14102499999999993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316.47000000000003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318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318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318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318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318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320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320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312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312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312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312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313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313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313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313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313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313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313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313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315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315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315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315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315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315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315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315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302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302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302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302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302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302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302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310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310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310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310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302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302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296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296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305.98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305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305.58999999999997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305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304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304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296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296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296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296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296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296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296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296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296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296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296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303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305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310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310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310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310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312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312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312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312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0.85650000000000004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7.3075100000000006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15.45</v>
      </c>
      <c r="D3" s="203">
        <v>3.23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4.4400000000000004</v>
      </c>
      <c r="M3" s="203">
        <v>1.1200000000000001</v>
      </c>
      <c r="N3" s="203">
        <v>1.82</v>
      </c>
      <c r="O3" s="203">
        <v>2.57</v>
      </c>
      <c r="P3" s="203">
        <v>0.96</v>
      </c>
      <c r="Q3" s="203">
        <v>0.33</v>
      </c>
      <c r="R3" s="203">
        <v>0.65</v>
      </c>
      <c r="S3" s="203">
        <v>0.4</v>
      </c>
      <c r="T3" s="203">
        <v>0</v>
      </c>
      <c r="U3" s="203">
        <v>1.44</v>
      </c>
      <c r="V3" s="203">
        <v>2.81</v>
      </c>
      <c r="W3" s="203">
        <v>0.65</v>
      </c>
      <c r="X3" s="203">
        <v>2.27</v>
      </c>
      <c r="Y3" s="203">
        <v>0</v>
      </c>
      <c r="Z3" s="203">
        <v>3.04</v>
      </c>
      <c r="AA3" s="203">
        <v>1.39</v>
      </c>
      <c r="AB3" s="203">
        <v>0</v>
      </c>
      <c r="AC3" s="203">
        <v>20.67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215.27</v>
      </c>
      <c r="AL3" s="203">
        <v>0</v>
      </c>
      <c r="AM3" s="203">
        <v>0</v>
      </c>
      <c r="AN3" s="203">
        <v>0</v>
      </c>
      <c r="AO3" s="203">
        <v>950</v>
      </c>
      <c r="AP3" s="203">
        <v>0</v>
      </c>
    </row>
    <row r="4" spans="1:42">
      <c r="A4" t="s">
        <v>46</v>
      </c>
      <c r="B4" s="203">
        <v>0</v>
      </c>
      <c r="C4" s="203">
        <v>15.45</v>
      </c>
      <c r="D4" s="203">
        <v>3.23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4.4400000000000004</v>
      </c>
      <c r="M4" s="203">
        <v>1.1200000000000001</v>
      </c>
      <c r="N4" s="203">
        <v>1.82</v>
      </c>
      <c r="O4" s="203">
        <v>2.57</v>
      </c>
      <c r="P4" s="203">
        <v>0.96</v>
      </c>
      <c r="Q4" s="203">
        <v>0.33</v>
      </c>
      <c r="R4" s="203">
        <v>0.65</v>
      </c>
      <c r="S4" s="203">
        <v>0.4</v>
      </c>
      <c r="T4" s="203">
        <v>0</v>
      </c>
      <c r="U4" s="203">
        <v>1.44</v>
      </c>
      <c r="V4" s="203">
        <v>2.81</v>
      </c>
      <c r="W4" s="203">
        <v>0.65</v>
      </c>
      <c r="X4" s="203">
        <v>2.27</v>
      </c>
      <c r="Y4" s="203">
        <v>0</v>
      </c>
      <c r="Z4" s="203">
        <v>3.04</v>
      </c>
      <c r="AA4" s="203">
        <v>1.39</v>
      </c>
      <c r="AB4" s="203">
        <v>0</v>
      </c>
      <c r="AC4" s="203">
        <v>20.67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215.27</v>
      </c>
      <c r="AL4" s="203">
        <v>0</v>
      </c>
      <c r="AM4" s="203">
        <v>0</v>
      </c>
      <c r="AN4" s="203">
        <v>0</v>
      </c>
      <c r="AO4" s="203">
        <v>950</v>
      </c>
      <c r="AP4" s="203">
        <v>0</v>
      </c>
    </row>
    <row r="5" spans="1:42">
      <c r="A5" t="s">
        <v>47</v>
      </c>
      <c r="B5" s="203">
        <v>0</v>
      </c>
      <c r="C5" s="203">
        <v>15.45</v>
      </c>
      <c r="D5" s="203">
        <v>3.23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4.4400000000000004</v>
      </c>
      <c r="M5" s="203">
        <v>1.1200000000000001</v>
      </c>
      <c r="N5" s="203">
        <v>1.82</v>
      </c>
      <c r="O5" s="203">
        <v>2.57</v>
      </c>
      <c r="P5" s="203">
        <v>0.96</v>
      </c>
      <c r="Q5" s="203">
        <v>0.33</v>
      </c>
      <c r="R5" s="203">
        <v>0.65</v>
      </c>
      <c r="S5" s="203">
        <v>0.4</v>
      </c>
      <c r="T5" s="203">
        <v>0</v>
      </c>
      <c r="U5" s="203">
        <v>1.44</v>
      </c>
      <c r="V5" s="203">
        <v>2.81</v>
      </c>
      <c r="W5" s="203">
        <v>2.2799999999999998</v>
      </c>
      <c r="X5" s="203">
        <v>2.27</v>
      </c>
      <c r="Y5" s="203">
        <v>0</v>
      </c>
      <c r="Z5" s="203">
        <v>3.04</v>
      </c>
      <c r="AA5" s="203">
        <v>1.39</v>
      </c>
      <c r="AB5" s="203">
        <v>0</v>
      </c>
      <c r="AC5" s="203">
        <v>20.67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215.27</v>
      </c>
      <c r="AL5" s="203">
        <v>0</v>
      </c>
      <c r="AM5" s="203">
        <v>0</v>
      </c>
      <c r="AN5" s="203">
        <v>0</v>
      </c>
      <c r="AO5" s="203">
        <v>950</v>
      </c>
      <c r="AP5" s="203">
        <v>0</v>
      </c>
    </row>
    <row r="6" spans="1:42">
      <c r="A6" t="s">
        <v>48</v>
      </c>
      <c r="B6" s="203">
        <v>0</v>
      </c>
      <c r="C6" s="203">
        <v>15.45</v>
      </c>
      <c r="D6" s="203">
        <v>3.23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4.4400000000000004</v>
      </c>
      <c r="M6" s="203">
        <v>1.1200000000000001</v>
      </c>
      <c r="N6" s="203">
        <v>1.82</v>
      </c>
      <c r="O6" s="203">
        <v>2.57</v>
      </c>
      <c r="P6" s="203">
        <v>0.96</v>
      </c>
      <c r="Q6" s="203">
        <v>0.33</v>
      </c>
      <c r="R6" s="203">
        <v>0.65</v>
      </c>
      <c r="S6" s="203">
        <v>0.4</v>
      </c>
      <c r="T6" s="203">
        <v>0</v>
      </c>
      <c r="U6" s="203">
        <v>1.44</v>
      </c>
      <c r="V6" s="203">
        <v>2.81</v>
      </c>
      <c r="W6" s="203">
        <v>2.2799999999999998</v>
      </c>
      <c r="X6" s="203">
        <v>2.27</v>
      </c>
      <c r="Y6" s="203">
        <v>0</v>
      </c>
      <c r="Z6" s="203">
        <v>3.04</v>
      </c>
      <c r="AA6" s="203">
        <v>1.39</v>
      </c>
      <c r="AB6" s="203">
        <v>0</v>
      </c>
      <c r="AC6" s="203">
        <v>20.67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215.27</v>
      </c>
      <c r="AL6" s="203">
        <v>0</v>
      </c>
      <c r="AM6" s="203">
        <v>0</v>
      </c>
      <c r="AN6" s="203">
        <v>0</v>
      </c>
      <c r="AO6" s="203">
        <v>950</v>
      </c>
      <c r="AP6" s="203">
        <v>0</v>
      </c>
    </row>
    <row r="7" spans="1:42">
      <c r="A7" t="s">
        <v>49</v>
      </c>
      <c r="B7" s="203">
        <v>0</v>
      </c>
      <c r="C7" s="203">
        <v>15.45</v>
      </c>
      <c r="D7" s="203">
        <v>3.23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5.63</v>
      </c>
      <c r="L7" s="203">
        <v>4.4400000000000004</v>
      </c>
      <c r="M7" s="203">
        <v>1.1200000000000001</v>
      </c>
      <c r="N7" s="203">
        <v>1.82</v>
      </c>
      <c r="O7" s="203">
        <v>2.57</v>
      </c>
      <c r="P7" s="203">
        <v>0.96</v>
      </c>
      <c r="Q7" s="203">
        <v>0.33</v>
      </c>
      <c r="R7" s="203">
        <v>0.65</v>
      </c>
      <c r="S7" s="203">
        <v>0.4</v>
      </c>
      <c r="T7" s="203">
        <v>0</v>
      </c>
      <c r="U7" s="203">
        <v>1.44</v>
      </c>
      <c r="V7" s="203">
        <v>2.81</v>
      </c>
      <c r="W7" s="203">
        <v>2.2799999999999998</v>
      </c>
      <c r="X7" s="203">
        <v>2.27</v>
      </c>
      <c r="Y7" s="203">
        <v>0</v>
      </c>
      <c r="Z7" s="203">
        <v>3.04</v>
      </c>
      <c r="AA7" s="203">
        <v>1.39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215.27</v>
      </c>
      <c r="AL7" s="203">
        <v>0</v>
      </c>
      <c r="AM7" s="203">
        <v>0</v>
      </c>
      <c r="AN7" s="203">
        <v>0</v>
      </c>
      <c r="AO7" s="203">
        <v>950</v>
      </c>
      <c r="AP7" s="203">
        <v>0</v>
      </c>
    </row>
    <row r="8" spans="1:42">
      <c r="A8" t="s">
        <v>50</v>
      </c>
      <c r="B8" s="203">
        <v>0</v>
      </c>
      <c r="C8" s="203">
        <v>15.45</v>
      </c>
      <c r="D8" s="203">
        <v>3.23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5.63</v>
      </c>
      <c r="L8" s="203">
        <v>4.4400000000000004</v>
      </c>
      <c r="M8" s="203">
        <v>1.1200000000000001</v>
      </c>
      <c r="N8" s="203">
        <v>1.82</v>
      </c>
      <c r="O8" s="203">
        <v>2.57</v>
      </c>
      <c r="P8" s="203">
        <v>0.96</v>
      </c>
      <c r="Q8" s="203">
        <v>0.33</v>
      </c>
      <c r="R8" s="203">
        <v>0.65</v>
      </c>
      <c r="S8" s="203">
        <v>0.4</v>
      </c>
      <c r="T8" s="203">
        <v>0</v>
      </c>
      <c r="U8" s="203">
        <v>1.44</v>
      </c>
      <c r="V8" s="203">
        <v>2.81</v>
      </c>
      <c r="W8" s="203">
        <v>2.2799999999999998</v>
      </c>
      <c r="X8" s="203">
        <v>2.27</v>
      </c>
      <c r="Y8" s="203">
        <v>0</v>
      </c>
      <c r="Z8" s="203">
        <v>3.04</v>
      </c>
      <c r="AA8" s="203">
        <v>1.39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215.27</v>
      </c>
      <c r="AL8" s="203">
        <v>0</v>
      </c>
      <c r="AM8" s="203">
        <v>0</v>
      </c>
      <c r="AN8" s="203">
        <v>0</v>
      </c>
      <c r="AO8" s="203">
        <v>950</v>
      </c>
      <c r="AP8" s="203">
        <v>0</v>
      </c>
    </row>
    <row r="9" spans="1:42">
      <c r="A9" t="s">
        <v>51</v>
      </c>
      <c r="B9" s="203">
        <v>0</v>
      </c>
      <c r="C9" s="203">
        <v>15.45</v>
      </c>
      <c r="D9" s="203">
        <v>3.23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5.63</v>
      </c>
      <c r="L9" s="203">
        <v>4.4400000000000004</v>
      </c>
      <c r="M9" s="203">
        <v>1.1200000000000001</v>
      </c>
      <c r="N9" s="203">
        <v>1.82</v>
      </c>
      <c r="O9" s="203">
        <v>2.57</v>
      </c>
      <c r="P9" s="203">
        <v>0.96</v>
      </c>
      <c r="Q9" s="203">
        <v>0.33</v>
      </c>
      <c r="R9" s="203">
        <v>0.65</v>
      </c>
      <c r="S9" s="203">
        <v>0.4</v>
      </c>
      <c r="T9" s="203">
        <v>0</v>
      </c>
      <c r="U9" s="203">
        <v>1.44</v>
      </c>
      <c r="V9" s="203">
        <v>2.81</v>
      </c>
      <c r="W9" s="203">
        <v>2.2799999999999998</v>
      </c>
      <c r="X9" s="203">
        <v>2.27</v>
      </c>
      <c r="Y9" s="203">
        <v>0</v>
      </c>
      <c r="Z9" s="203">
        <v>3.04</v>
      </c>
      <c r="AA9" s="203">
        <v>1.39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214.61</v>
      </c>
      <c r="AL9" s="203">
        <v>0</v>
      </c>
      <c r="AM9" s="203">
        <v>0</v>
      </c>
      <c r="AN9" s="203">
        <v>0</v>
      </c>
      <c r="AO9" s="203">
        <v>950</v>
      </c>
      <c r="AP9" s="203">
        <v>0</v>
      </c>
    </row>
    <row r="10" spans="1:42">
      <c r="A10" t="s">
        <v>52</v>
      </c>
      <c r="B10" s="203">
        <v>0</v>
      </c>
      <c r="C10" s="203">
        <v>15.45</v>
      </c>
      <c r="D10" s="203">
        <v>3.23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5.63</v>
      </c>
      <c r="L10" s="203">
        <v>4.4400000000000004</v>
      </c>
      <c r="M10" s="203">
        <v>1.1200000000000001</v>
      </c>
      <c r="N10" s="203">
        <v>1.82</v>
      </c>
      <c r="O10" s="203">
        <v>2.57</v>
      </c>
      <c r="P10" s="203">
        <v>0.96</v>
      </c>
      <c r="Q10" s="203">
        <v>0.33</v>
      </c>
      <c r="R10" s="203">
        <v>0.65</v>
      </c>
      <c r="S10" s="203">
        <v>0.4</v>
      </c>
      <c r="T10" s="203">
        <v>0</v>
      </c>
      <c r="U10" s="203">
        <v>1.44</v>
      </c>
      <c r="V10" s="203">
        <v>2.81</v>
      </c>
      <c r="W10" s="203">
        <v>2.2799999999999998</v>
      </c>
      <c r="X10" s="203">
        <v>2.27</v>
      </c>
      <c r="Y10" s="203">
        <v>0</v>
      </c>
      <c r="Z10" s="203">
        <v>3.04</v>
      </c>
      <c r="AA10" s="203">
        <v>1.39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214.61</v>
      </c>
      <c r="AL10" s="203">
        <v>0</v>
      </c>
      <c r="AM10" s="203">
        <v>0</v>
      </c>
      <c r="AN10" s="203">
        <v>0</v>
      </c>
      <c r="AO10" s="203">
        <v>950</v>
      </c>
      <c r="AP10" s="203">
        <v>0</v>
      </c>
    </row>
    <row r="11" spans="1:42">
      <c r="A11" t="s">
        <v>53</v>
      </c>
      <c r="B11" s="203">
        <v>0</v>
      </c>
      <c r="C11" s="203">
        <v>15.45</v>
      </c>
      <c r="D11" s="203">
        <v>3.32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5.63</v>
      </c>
      <c r="L11" s="203">
        <v>4.4400000000000004</v>
      </c>
      <c r="M11" s="203">
        <v>1.1200000000000001</v>
      </c>
      <c r="N11" s="203">
        <v>1.82</v>
      </c>
      <c r="O11" s="203">
        <v>2.57</v>
      </c>
      <c r="P11" s="203">
        <v>0.96</v>
      </c>
      <c r="Q11" s="203">
        <v>0.33</v>
      </c>
      <c r="R11" s="203">
        <v>0.65</v>
      </c>
      <c r="S11" s="203">
        <v>0.4</v>
      </c>
      <c r="T11" s="203">
        <v>0</v>
      </c>
      <c r="U11" s="203">
        <v>1.44</v>
      </c>
      <c r="V11" s="203">
        <v>2.81</v>
      </c>
      <c r="W11" s="203">
        <v>2.2799999999999998</v>
      </c>
      <c r="X11" s="203">
        <v>2.27</v>
      </c>
      <c r="Y11" s="203">
        <v>0</v>
      </c>
      <c r="Z11" s="203">
        <v>3.04</v>
      </c>
      <c r="AA11" s="203">
        <v>1.39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217.25</v>
      </c>
      <c r="AL11" s="203">
        <v>0</v>
      </c>
      <c r="AM11" s="203">
        <v>0</v>
      </c>
      <c r="AN11" s="203">
        <v>0</v>
      </c>
      <c r="AO11" s="203">
        <v>950</v>
      </c>
      <c r="AP11" s="203">
        <v>0</v>
      </c>
    </row>
    <row r="12" spans="1:42">
      <c r="A12" t="s">
        <v>54</v>
      </c>
      <c r="B12" s="203">
        <v>0</v>
      </c>
      <c r="C12" s="203">
        <v>15.45</v>
      </c>
      <c r="D12" s="203">
        <v>3.32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5.63</v>
      </c>
      <c r="L12" s="203">
        <v>4.4400000000000004</v>
      </c>
      <c r="M12" s="203">
        <v>1.1200000000000001</v>
      </c>
      <c r="N12" s="203">
        <v>1.82</v>
      </c>
      <c r="O12" s="203">
        <v>2.57</v>
      </c>
      <c r="P12" s="203">
        <v>0.96</v>
      </c>
      <c r="Q12" s="203">
        <v>0.33</v>
      </c>
      <c r="R12" s="203">
        <v>0.65</v>
      </c>
      <c r="S12" s="203">
        <v>0.4</v>
      </c>
      <c r="T12" s="203">
        <v>0</v>
      </c>
      <c r="U12" s="203">
        <v>1.44</v>
      </c>
      <c r="V12" s="203">
        <v>2.81</v>
      </c>
      <c r="W12" s="203">
        <v>2.2799999999999998</v>
      </c>
      <c r="X12" s="203">
        <v>2.27</v>
      </c>
      <c r="Y12" s="203">
        <v>0</v>
      </c>
      <c r="Z12" s="203">
        <v>3.04</v>
      </c>
      <c r="AA12" s="203">
        <v>1.39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217.25</v>
      </c>
      <c r="AL12" s="203">
        <v>0</v>
      </c>
      <c r="AM12" s="203">
        <v>0</v>
      </c>
      <c r="AN12" s="203">
        <v>0</v>
      </c>
      <c r="AO12" s="203">
        <v>950</v>
      </c>
      <c r="AP12" s="203">
        <v>0</v>
      </c>
    </row>
    <row r="13" spans="1:42">
      <c r="A13" t="s">
        <v>55</v>
      </c>
      <c r="B13" s="203">
        <v>0</v>
      </c>
      <c r="C13" s="203">
        <v>15.45</v>
      </c>
      <c r="D13" s="203">
        <v>3.32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5.63</v>
      </c>
      <c r="L13" s="203">
        <v>4.4400000000000004</v>
      </c>
      <c r="M13" s="203">
        <v>1.1200000000000001</v>
      </c>
      <c r="N13" s="203">
        <v>1.82</v>
      </c>
      <c r="O13" s="203">
        <v>2.57</v>
      </c>
      <c r="P13" s="203">
        <v>0.96</v>
      </c>
      <c r="Q13" s="203">
        <v>0.33</v>
      </c>
      <c r="R13" s="203">
        <v>0.65</v>
      </c>
      <c r="S13" s="203">
        <v>0.4</v>
      </c>
      <c r="T13" s="203">
        <v>0</v>
      </c>
      <c r="U13" s="203">
        <v>1.44</v>
      </c>
      <c r="V13" s="203">
        <v>2.81</v>
      </c>
      <c r="W13" s="203">
        <v>2.2799999999999998</v>
      </c>
      <c r="X13" s="203">
        <v>2.27</v>
      </c>
      <c r="Y13" s="203">
        <v>0</v>
      </c>
      <c r="Z13" s="203">
        <v>3.04</v>
      </c>
      <c r="AA13" s="203">
        <v>1.39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217.25</v>
      </c>
      <c r="AL13" s="203">
        <v>0</v>
      </c>
      <c r="AM13" s="203">
        <v>0</v>
      </c>
      <c r="AN13" s="203">
        <v>0</v>
      </c>
      <c r="AO13" s="203">
        <v>950</v>
      </c>
      <c r="AP13" s="203">
        <v>0</v>
      </c>
    </row>
    <row r="14" spans="1:42">
      <c r="A14" t="s">
        <v>56</v>
      </c>
      <c r="B14" s="203">
        <v>0</v>
      </c>
      <c r="C14" s="203">
        <v>15.45</v>
      </c>
      <c r="D14" s="203">
        <v>3.32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5.63</v>
      </c>
      <c r="L14" s="203">
        <v>4.4400000000000004</v>
      </c>
      <c r="M14" s="203">
        <v>1.1200000000000001</v>
      </c>
      <c r="N14" s="203">
        <v>1.82</v>
      </c>
      <c r="O14" s="203">
        <v>2.57</v>
      </c>
      <c r="P14" s="203">
        <v>0.96</v>
      </c>
      <c r="Q14" s="203">
        <v>0.33</v>
      </c>
      <c r="R14" s="203">
        <v>0.65</v>
      </c>
      <c r="S14" s="203">
        <v>0.4</v>
      </c>
      <c r="T14" s="203">
        <v>0</v>
      </c>
      <c r="U14" s="203">
        <v>1.44</v>
      </c>
      <c r="V14" s="203">
        <v>2.81</v>
      </c>
      <c r="W14" s="203">
        <v>2.2799999999999998</v>
      </c>
      <c r="X14" s="203">
        <v>2.27</v>
      </c>
      <c r="Y14" s="203">
        <v>0</v>
      </c>
      <c r="Z14" s="203">
        <v>3.04</v>
      </c>
      <c r="AA14" s="203">
        <v>1.39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217.25</v>
      </c>
      <c r="AL14" s="203">
        <v>0</v>
      </c>
      <c r="AM14" s="203">
        <v>0</v>
      </c>
      <c r="AN14" s="203">
        <v>0</v>
      </c>
      <c r="AO14" s="203">
        <v>950</v>
      </c>
      <c r="AP14" s="203">
        <v>0</v>
      </c>
    </row>
    <row r="15" spans="1:42">
      <c r="A15" t="s">
        <v>57</v>
      </c>
      <c r="B15" s="203">
        <v>0</v>
      </c>
      <c r="C15" s="203">
        <v>15.45</v>
      </c>
      <c r="D15" s="203">
        <v>3.32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5.63</v>
      </c>
      <c r="L15" s="203">
        <v>4.4400000000000004</v>
      </c>
      <c r="M15" s="203">
        <v>1.1200000000000001</v>
      </c>
      <c r="N15" s="203">
        <v>1.82</v>
      </c>
      <c r="O15" s="203">
        <v>2.57</v>
      </c>
      <c r="P15" s="203">
        <v>0.96</v>
      </c>
      <c r="Q15" s="203">
        <v>0.33</v>
      </c>
      <c r="R15" s="203">
        <v>0.65</v>
      </c>
      <c r="S15" s="203">
        <v>0.4</v>
      </c>
      <c r="T15" s="203">
        <v>0</v>
      </c>
      <c r="U15" s="203">
        <v>1.44</v>
      </c>
      <c r="V15" s="203">
        <v>2.81</v>
      </c>
      <c r="W15" s="203">
        <v>2.2799999999999998</v>
      </c>
      <c r="X15" s="203">
        <v>2.27</v>
      </c>
      <c r="Y15" s="203">
        <v>0</v>
      </c>
      <c r="Z15" s="203">
        <v>3.04</v>
      </c>
      <c r="AA15" s="203">
        <v>1.39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216.92</v>
      </c>
      <c r="AL15" s="203">
        <v>0</v>
      </c>
      <c r="AM15" s="203">
        <v>0</v>
      </c>
      <c r="AN15" s="203">
        <v>0</v>
      </c>
      <c r="AO15" s="203">
        <v>950</v>
      </c>
      <c r="AP15" s="203">
        <v>0</v>
      </c>
    </row>
    <row r="16" spans="1:42">
      <c r="A16" t="s">
        <v>58</v>
      </c>
      <c r="B16" s="203">
        <v>0</v>
      </c>
      <c r="C16" s="203">
        <v>15.45</v>
      </c>
      <c r="D16" s="203">
        <v>3.32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5.63</v>
      </c>
      <c r="L16" s="203">
        <v>4.4400000000000004</v>
      </c>
      <c r="M16" s="203">
        <v>1.1200000000000001</v>
      </c>
      <c r="N16" s="203">
        <v>1.82</v>
      </c>
      <c r="O16" s="203">
        <v>2.57</v>
      </c>
      <c r="P16" s="203">
        <v>0.96</v>
      </c>
      <c r="Q16" s="203">
        <v>0.33</v>
      </c>
      <c r="R16" s="203">
        <v>0.65</v>
      </c>
      <c r="S16" s="203">
        <v>0.4</v>
      </c>
      <c r="T16" s="203">
        <v>0</v>
      </c>
      <c r="U16" s="203">
        <v>1.44</v>
      </c>
      <c r="V16" s="203">
        <v>2.81</v>
      </c>
      <c r="W16" s="203">
        <v>2.2799999999999998</v>
      </c>
      <c r="X16" s="203">
        <v>2.27</v>
      </c>
      <c r="Y16" s="203">
        <v>0</v>
      </c>
      <c r="Z16" s="203">
        <v>3.04</v>
      </c>
      <c r="AA16" s="203">
        <v>1.39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216.92</v>
      </c>
      <c r="AL16" s="203">
        <v>0</v>
      </c>
      <c r="AM16" s="203">
        <v>0</v>
      </c>
      <c r="AN16" s="203">
        <v>0</v>
      </c>
      <c r="AO16" s="203">
        <v>950</v>
      </c>
      <c r="AP16" s="203">
        <v>0</v>
      </c>
    </row>
    <row r="17" spans="1:42">
      <c r="A17" t="s">
        <v>59</v>
      </c>
      <c r="B17" s="203">
        <v>0</v>
      </c>
      <c r="C17" s="203">
        <v>15.45</v>
      </c>
      <c r="D17" s="203">
        <v>3.32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5.63</v>
      </c>
      <c r="L17" s="203">
        <v>4.4400000000000004</v>
      </c>
      <c r="M17" s="203">
        <v>1.1200000000000001</v>
      </c>
      <c r="N17" s="203">
        <v>1.82</v>
      </c>
      <c r="O17" s="203">
        <v>2.57</v>
      </c>
      <c r="P17" s="203">
        <v>0.96</v>
      </c>
      <c r="Q17" s="203">
        <v>0.34</v>
      </c>
      <c r="R17" s="203">
        <v>0.65</v>
      </c>
      <c r="S17" s="203">
        <v>0.41</v>
      </c>
      <c r="T17" s="203">
        <v>0</v>
      </c>
      <c r="U17" s="203">
        <v>1.44</v>
      </c>
      <c r="V17" s="203">
        <v>2.81</v>
      </c>
      <c r="W17" s="203">
        <v>2.2799999999999998</v>
      </c>
      <c r="X17" s="203">
        <v>2.27</v>
      </c>
      <c r="Y17" s="203">
        <v>0</v>
      </c>
      <c r="Z17" s="203">
        <v>3.04</v>
      </c>
      <c r="AA17" s="203">
        <v>1.39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216.92</v>
      </c>
      <c r="AL17" s="203">
        <v>0</v>
      </c>
      <c r="AM17" s="203">
        <v>0</v>
      </c>
      <c r="AN17" s="203">
        <v>0</v>
      </c>
      <c r="AO17" s="203">
        <v>950</v>
      </c>
      <c r="AP17" s="203">
        <v>0</v>
      </c>
    </row>
    <row r="18" spans="1:42">
      <c r="A18" t="s">
        <v>60</v>
      </c>
      <c r="B18" s="203">
        <v>0</v>
      </c>
      <c r="C18" s="203">
        <v>15.45</v>
      </c>
      <c r="D18" s="203">
        <v>3.32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5.63</v>
      </c>
      <c r="L18" s="203">
        <v>4.4400000000000004</v>
      </c>
      <c r="M18" s="203">
        <v>1.1200000000000001</v>
      </c>
      <c r="N18" s="203">
        <v>1.82</v>
      </c>
      <c r="O18" s="203">
        <v>2.57</v>
      </c>
      <c r="P18" s="203">
        <v>0.96</v>
      </c>
      <c r="Q18" s="203">
        <v>0.34</v>
      </c>
      <c r="R18" s="203">
        <v>0.65</v>
      </c>
      <c r="S18" s="203">
        <v>0.41</v>
      </c>
      <c r="T18" s="203">
        <v>0</v>
      </c>
      <c r="U18" s="203">
        <v>1.44</v>
      </c>
      <c r="V18" s="203">
        <v>2.81</v>
      </c>
      <c r="W18" s="203">
        <v>2.2799999999999998</v>
      </c>
      <c r="X18" s="203">
        <v>2.27</v>
      </c>
      <c r="Y18" s="203">
        <v>0</v>
      </c>
      <c r="Z18" s="203">
        <v>3.04</v>
      </c>
      <c r="AA18" s="203">
        <v>1.39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216.92</v>
      </c>
      <c r="AL18" s="203">
        <v>0</v>
      </c>
      <c r="AM18" s="203">
        <v>0</v>
      </c>
      <c r="AN18" s="203">
        <v>0</v>
      </c>
      <c r="AO18" s="203">
        <v>950</v>
      </c>
      <c r="AP18" s="203">
        <v>0</v>
      </c>
    </row>
    <row r="19" spans="1:42">
      <c r="A19" t="s">
        <v>61</v>
      </c>
      <c r="B19" s="203">
        <v>0</v>
      </c>
      <c r="C19" s="203">
        <v>15.45</v>
      </c>
      <c r="D19" s="203">
        <v>3.32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5.63</v>
      </c>
      <c r="L19" s="203">
        <v>4.4400000000000004</v>
      </c>
      <c r="M19" s="203">
        <v>1.1200000000000001</v>
      </c>
      <c r="N19" s="203">
        <v>1.82</v>
      </c>
      <c r="O19" s="203">
        <v>2.57</v>
      </c>
      <c r="P19" s="203">
        <v>0.96</v>
      </c>
      <c r="Q19" s="203">
        <v>0.34</v>
      </c>
      <c r="R19" s="203">
        <v>0.65</v>
      </c>
      <c r="S19" s="203">
        <v>0.41</v>
      </c>
      <c r="T19" s="203">
        <v>0</v>
      </c>
      <c r="U19" s="203">
        <v>1.44</v>
      </c>
      <c r="V19" s="203">
        <v>2.81</v>
      </c>
      <c r="W19" s="203">
        <v>2.2799999999999998</v>
      </c>
      <c r="X19" s="203">
        <v>2.27</v>
      </c>
      <c r="Y19" s="203">
        <v>0</v>
      </c>
      <c r="Z19" s="203">
        <v>3.04</v>
      </c>
      <c r="AA19" s="203">
        <v>1.39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216.92</v>
      </c>
      <c r="AL19" s="203">
        <v>0</v>
      </c>
      <c r="AM19" s="203">
        <v>0</v>
      </c>
      <c r="AN19" s="203">
        <v>0</v>
      </c>
      <c r="AO19" s="203">
        <v>950</v>
      </c>
      <c r="AP19" s="203">
        <v>0</v>
      </c>
    </row>
    <row r="20" spans="1:42">
      <c r="A20" t="s">
        <v>62</v>
      </c>
      <c r="B20" s="203">
        <v>0</v>
      </c>
      <c r="C20" s="203">
        <v>15.45</v>
      </c>
      <c r="D20" s="203">
        <v>3.32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5.63</v>
      </c>
      <c r="L20" s="203">
        <v>4.4400000000000004</v>
      </c>
      <c r="M20" s="203">
        <v>1.1200000000000001</v>
      </c>
      <c r="N20" s="203">
        <v>1.82</v>
      </c>
      <c r="O20" s="203">
        <v>2.57</v>
      </c>
      <c r="P20" s="203">
        <v>0.96</v>
      </c>
      <c r="Q20" s="203">
        <v>0.34</v>
      </c>
      <c r="R20" s="203">
        <v>0.65</v>
      </c>
      <c r="S20" s="203">
        <v>0.41</v>
      </c>
      <c r="T20" s="203">
        <v>0</v>
      </c>
      <c r="U20" s="203">
        <v>1.44</v>
      </c>
      <c r="V20" s="203">
        <v>2.81</v>
      </c>
      <c r="W20" s="203">
        <v>2.2799999999999998</v>
      </c>
      <c r="X20" s="203">
        <v>2.27</v>
      </c>
      <c r="Y20" s="203">
        <v>0</v>
      </c>
      <c r="Z20" s="203">
        <v>3.04</v>
      </c>
      <c r="AA20" s="203">
        <v>1.39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216.92</v>
      </c>
      <c r="AL20" s="203">
        <v>0</v>
      </c>
      <c r="AM20" s="203">
        <v>0</v>
      </c>
      <c r="AN20" s="203">
        <v>0</v>
      </c>
      <c r="AO20" s="203">
        <v>950</v>
      </c>
      <c r="AP20" s="203">
        <v>0</v>
      </c>
    </row>
    <row r="21" spans="1:42">
      <c r="A21" t="s">
        <v>63</v>
      </c>
      <c r="B21" s="203">
        <v>0</v>
      </c>
      <c r="C21" s="203">
        <v>15.45</v>
      </c>
      <c r="D21" s="203">
        <v>3.32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5.63</v>
      </c>
      <c r="L21" s="203">
        <v>4.4400000000000004</v>
      </c>
      <c r="M21" s="203">
        <v>1.1200000000000001</v>
      </c>
      <c r="N21" s="203">
        <v>1.82</v>
      </c>
      <c r="O21" s="203">
        <v>2.57</v>
      </c>
      <c r="P21" s="203">
        <v>0.96</v>
      </c>
      <c r="Q21" s="203">
        <v>0.34</v>
      </c>
      <c r="R21" s="203">
        <v>0.65</v>
      </c>
      <c r="S21" s="203">
        <v>0.41</v>
      </c>
      <c r="T21" s="203">
        <v>0</v>
      </c>
      <c r="U21" s="203">
        <v>1.44</v>
      </c>
      <c r="V21" s="203">
        <v>2.81</v>
      </c>
      <c r="W21" s="203">
        <v>2.2799999999999998</v>
      </c>
      <c r="X21" s="203">
        <v>2.27</v>
      </c>
      <c r="Y21" s="203">
        <v>0</v>
      </c>
      <c r="Z21" s="203">
        <v>3.04</v>
      </c>
      <c r="AA21" s="203">
        <v>1.39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216.92</v>
      </c>
      <c r="AL21" s="203">
        <v>0</v>
      </c>
      <c r="AM21" s="203">
        <v>0</v>
      </c>
      <c r="AN21" s="203">
        <v>0</v>
      </c>
      <c r="AO21" s="203">
        <v>950</v>
      </c>
      <c r="AP21" s="203">
        <v>0</v>
      </c>
    </row>
    <row r="22" spans="1:42">
      <c r="A22" t="s">
        <v>64</v>
      </c>
      <c r="B22" s="203">
        <v>0</v>
      </c>
      <c r="C22" s="203">
        <v>15.45</v>
      </c>
      <c r="D22" s="203">
        <v>3.32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5.63</v>
      </c>
      <c r="L22" s="203">
        <v>4.4400000000000004</v>
      </c>
      <c r="M22" s="203">
        <v>1.1200000000000001</v>
      </c>
      <c r="N22" s="203">
        <v>1.82</v>
      </c>
      <c r="O22" s="203">
        <v>2.57</v>
      </c>
      <c r="P22" s="203">
        <v>0.96</v>
      </c>
      <c r="Q22" s="203">
        <v>0.34</v>
      </c>
      <c r="R22" s="203">
        <v>0.65</v>
      </c>
      <c r="S22" s="203">
        <v>0.41</v>
      </c>
      <c r="T22" s="203">
        <v>0</v>
      </c>
      <c r="U22" s="203">
        <v>1.44</v>
      </c>
      <c r="V22" s="203">
        <v>2.81</v>
      </c>
      <c r="W22" s="203">
        <v>2.2799999999999998</v>
      </c>
      <c r="X22" s="203">
        <v>2.27</v>
      </c>
      <c r="Y22" s="203">
        <v>0</v>
      </c>
      <c r="Z22" s="203">
        <v>3.04</v>
      </c>
      <c r="AA22" s="203">
        <v>1.39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216.92</v>
      </c>
      <c r="AL22" s="203">
        <v>0</v>
      </c>
      <c r="AM22" s="203">
        <v>0</v>
      </c>
      <c r="AN22" s="203">
        <v>0</v>
      </c>
      <c r="AO22" s="203">
        <v>950</v>
      </c>
      <c r="AP22" s="203">
        <v>0</v>
      </c>
    </row>
    <row r="23" spans="1:42">
      <c r="A23" t="s">
        <v>65</v>
      </c>
      <c r="B23" s="203">
        <v>0</v>
      </c>
      <c r="C23" s="203">
        <v>15.45</v>
      </c>
      <c r="D23" s="203">
        <v>3.32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5.63</v>
      </c>
      <c r="L23" s="203">
        <v>4.4400000000000004</v>
      </c>
      <c r="M23" s="203">
        <v>1.1200000000000001</v>
      </c>
      <c r="N23" s="203">
        <v>1.82</v>
      </c>
      <c r="O23" s="203">
        <v>2.57</v>
      </c>
      <c r="P23" s="203">
        <v>0.96</v>
      </c>
      <c r="Q23" s="203">
        <v>0.34</v>
      </c>
      <c r="R23" s="203">
        <v>0.65</v>
      </c>
      <c r="S23" s="203">
        <v>0.41</v>
      </c>
      <c r="T23" s="203">
        <v>0</v>
      </c>
      <c r="U23" s="203">
        <v>1.44</v>
      </c>
      <c r="V23" s="203">
        <v>2.81</v>
      </c>
      <c r="W23" s="203">
        <v>2.2799999999999998</v>
      </c>
      <c r="X23" s="203">
        <v>2.27</v>
      </c>
      <c r="Y23" s="203">
        <v>0</v>
      </c>
      <c r="Z23" s="203">
        <v>3.04</v>
      </c>
      <c r="AA23" s="203">
        <v>1.39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216.26</v>
      </c>
      <c r="AL23" s="203">
        <v>0</v>
      </c>
      <c r="AM23" s="203">
        <v>0</v>
      </c>
      <c r="AN23" s="203">
        <v>0</v>
      </c>
      <c r="AO23" s="203">
        <v>950</v>
      </c>
      <c r="AP23" s="203">
        <v>0</v>
      </c>
    </row>
    <row r="24" spans="1:42">
      <c r="A24" t="s">
        <v>66</v>
      </c>
      <c r="B24" s="203">
        <v>0</v>
      </c>
      <c r="C24" s="203">
        <v>15.45</v>
      </c>
      <c r="D24" s="203">
        <v>3.32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5.63</v>
      </c>
      <c r="L24" s="203">
        <v>4.4400000000000004</v>
      </c>
      <c r="M24" s="203">
        <v>1.1200000000000001</v>
      </c>
      <c r="N24" s="203">
        <v>1.82</v>
      </c>
      <c r="O24" s="203">
        <v>2.57</v>
      </c>
      <c r="P24" s="203">
        <v>0.96</v>
      </c>
      <c r="Q24" s="203">
        <v>0.33</v>
      </c>
      <c r="R24" s="203">
        <v>0.65</v>
      </c>
      <c r="S24" s="203">
        <v>0.4</v>
      </c>
      <c r="T24" s="203">
        <v>0</v>
      </c>
      <c r="U24" s="203">
        <v>1.44</v>
      </c>
      <c r="V24" s="203">
        <v>2.81</v>
      </c>
      <c r="W24" s="203">
        <v>2.2799999999999998</v>
      </c>
      <c r="X24" s="203">
        <v>2.27</v>
      </c>
      <c r="Y24" s="203">
        <v>0</v>
      </c>
      <c r="Z24" s="203">
        <v>3.04</v>
      </c>
      <c r="AA24" s="203">
        <v>1.39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216.26</v>
      </c>
      <c r="AL24" s="203">
        <v>0</v>
      </c>
      <c r="AM24" s="203">
        <v>0</v>
      </c>
      <c r="AN24" s="203">
        <v>0</v>
      </c>
      <c r="AO24" s="203">
        <v>950</v>
      </c>
      <c r="AP24" s="203">
        <v>0</v>
      </c>
    </row>
    <row r="25" spans="1:42">
      <c r="A25" t="s">
        <v>67</v>
      </c>
      <c r="B25" s="203">
        <v>0</v>
      </c>
      <c r="C25" s="203">
        <v>15.45</v>
      </c>
      <c r="D25" s="203">
        <v>3.32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5.63</v>
      </c>
      <c r="L25" s="203">
        <v>4.4400000000000004</v>
      </c>
      <c r="M25" s="203">
        <v>1.1200000000000001</v>
      </c>
      <c r="N25" s="203">
        <v>1.82</v>
      </c>
      <c r="O25" s="203">
        <v>2.57</v>
      </c>
      <c r="P25" s="203">
        <v>0.96</v>
      </c>
      <c r="Q25" s="203">
        <v>0.33</v>
      </c>
      <c r="R25" s="203">
        <v>0.65</v>
      </c>
      <c r="S25" s="203">
        <v>0.4</v>
      </c>
      <c r="T25" s="203">
        <v>0</v>
      </c>
      <c r="U25" s="203">
        <v>1.44</v>
      </c>
      <c r="V25" s="203">
        <v>2.81</v>
      </c>
      <c r="W25" s="203">
        <v>2.2799999999999998</v>
      </c>
      <c r="X25" s="203">
        <v>2.27</v>
      </c>
      <c r="Y25" s="203">
        <v>0</v>
      </c>
      <c r="Z25" s="203">
        <v>3.04</v>
      </c>
      <c r="AA25" s="203">
        <v>1.39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216.26</v>
      </c>
      <c r="AL25" s="203">
        <v>0</v>
      </c>
      <c r="AM25" s="203">
        <v>0</v>
      </c>
      <c r="AN25" s="203">
        <v>0</v>
      </c>
      <c r="AO25" s="203">
        <v>950</v>
      </c>
      <c r="AP25" s="203">
        <v>0</v>
      </c>
    </row>
    <row r="26" spans="1:42">
      <c r="A26" t="s">
        <v>68</v>
      </c>
      <c r="B26" s="203">
        <v>0</v>
      </c>
      <c r="C26" s="203">
        <v>15.45</v>
      </c>
      <c r="D26" s="203">
        <v>3.32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5.63</v>
      </c>
      <c r="L26" s="203">
        <v>4.4400000000000004</v>
      </c>
      <c r="M26" s="203">
        <v>1.1200000000000001</v>
      </c>
      <c r="N26" s="203">
        <v>1.82</v>
      </c>
      <c r="O26" s="203">
        <v>2.57</v>
      </c>
      <c r="P26" s="203">
        <v>0.96</v>
      </c>
      <c r="Q26" s="203">
        <v>0.33</v>
      </c>
      <c r="R26" s="203">
        <v>0.65</v>
      </c>
      <c r="S26" s="203">
        <v>0.4</v>
      </c>
      <c r="T26" s="203">
        <v>0</v>
      </c>
      <c r="U26" s="203">
        <v>1.44</v>
      </c>
      <c r="V26" s="203">
        <v>2.81</v>
      </c>
      <c r="W26" s="203">
        <v>2.2799999999999998</v>
      </c>
      <c r="X26" s="203">
        <v>2.27</v>
      </c>
      <c r="Y26" s="203">
        <v>0</v>
      </c>
      <c r="Z26" s="203">
        <v>3.04</v>
      </c>
      <c r="AA26" s="203">
        <v>1.39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216.26</v>
      </c>
      <c r="AL26" s="203">
        <v>0</v>
      </c>
      <c r="AM26" s="203">
        <v>0</v>
      </c>
      <c r="AN26" s="203">
        <v>0</v>
      </c>
      <c r="AO26" s="203">
        <v>950</v>
      </c>
      <c r="AP26" s="203">
        <v>0</v>
      </c>
    </row>
    <row r="27" spans="1:42">
      <c r="A27" t="s">
        <v>69</v>
      </c>
      <c r="B27" s="203">
        <v>0</v>
      </c>
      <c r="C27" s="203">
        <v>15.45</v>
      </c>
      <c r="D27" s="203">
        <v>3.32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5.63</v>
      </c>
      <c r="L27" s="203">
        <v>4.4400000000000004</v>
      </c>
      <c r="M27" s="203">
        <v>1.1200000000000001</v>
      </c>
      <c r="N27" s="203">
        <v>1.82</v>
      </c>
      <c r="O27" s="203">
        <v>2.57</v>
      </c>
      <c r="P27" s="203">
        <v>0.96</v>
      </c>
      <c r="Q27" s="203">
        <v>0.33</v>
      </c>
      <c r="R27" s="203">
        <v>0.65</v>
      </c>
      <c r="S27" s="203">
        <v>0.4</v>
      </c>
      <c r="T27" s="203">
        <v>0</v>
      </c>
      <c r="U27" s="203">
        <v>1.44</v>
      </c>
      <c r="V27" s="203">
        <v>2.81</v>
      </c>
      <c r="W27" s="203">
        <v>2.2799999999999998</v>
      </c>
      <c r="X27" s="203">
        <v>2.27</v>
      </c>
      <c r="Y27" s="203">
        <v>0</v>
      </c>
      <c r="Z27" s="203">
        <v>3.04</v>
      </c>
      <c r="AA27" s="203">
        <v>1.39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216.26</v>
      </c>
      <c r="AL27" s="203">
        <v>0</v>
      </c>
      <c r="AM27" s="203">
        <v>0</v>
      </c>
      <c r="AN27" s="203">
        <v>0</v>
      </c>
      <c r="AO27" s="203">
        <v>950</v>
      </c>
      <c r="AP27" s="203">
        <v>0</v>
      </c>
    </row>
    <row r="28" spans="1:42">
      <c r="A28" t="s">
        <v>70</v>
      </c>
      <c r="B28" s="203">
        <v>0</v>
      </c>
      <c r="C28" s="203">
        <v>15.45</v>
      </c>
      <c r="D28" s="203">
        <v>3.32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4.4400000000000004</v>
      </c>
      <c r="M28" s="203">
        <v>1.1200000000000001</v>
      </c>
      <c r="N28" s="203">
        <v>1.82</v>
      </c>
      <c r="O28" s="203">
        <v>2.57</v>
      </c>
      <c r="P28" s="203">
        <v>0.96</v>
      </c>
      <c r="Q28" s="203">
        <v>0.33</v>
      </c>
      <c r="R28" s="203">
        <v>0.65</v>
      </c>
      <c r="S28" s="203">
        <v>0.4</v>
      </c>
      <c r="T28" s="203">
        <v>0</v>
      </c>
      <c r="U28" s="203">
        <v>1.44</v>
      </c>
      <c r="V28" s="203">
        <v>2.81</v>
      </c>
      <c r="W28" s="203">
        <v>2.2799999999999998</v>
      </c>
      <c r="X28" s="203">
        <v>2.27</v>
      </c>
      <c r="Y28" s="203">
        <v>0</v>
      </c>
      <c r="Z28" s="203">
        <v>3.04</v>
      </c>
      <c r="AA28" s="203">
        <v>1.39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216.26</v>
      </c>
      <c r="AL28" s="203">
        <v>0</v>
      </c>
      <c r="AM28" s="203">
        <v>0</v>
      </c>
      <c r="AN28" s="203">
        <v>0</v>
      </c>
      <c r="AO28" s="203">
        <v>950</v>
      </c>
      <c r="AP28" s="203">
        <v>0</v>
      </c>
    </row>
    <row r="29" spans="1:42">
      <c r="A29" t="s">
        <v>71</v>
      </c>
      <c r="B29" s="203">
        <v>0</v>
      </c>
      <c r="C29" s="203">
        <v>15.45</v>
      </c>
      <c r="D29" s="203">
        <v>3.32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4.4400000000000004</v>
      </c>
      <c r="M29" s="203">
        <v>1.1200000000000001</v>
      </c>
      <c r="N29" s="203">
        <v>1.82</v>
      </c>
      <c r="O29" s="203">
        <v>2.57</v>
      </c>
      <c r="P29" s="203">
        <v>0.96</v>
      </c>
      <c r="Q29" s="203">
        <v>0.33</v>
      </c>
      <c r="R29" s="203">
        <v>0.65</v>
      </c>
      <c r="S29" s="203">
        <v>0.4</v>
      </c>
      <c r="T29" s="203">
        <v>0</v>
      </c>
      <c r="U29" s="203">
        <v>1.44</v>
      </c>
      <c r="V29" s="203">
        <v>2.81</v>
      </c>
      <c r="W29" s="203">
        <v>0.65</v>
      </c>
      <c r="X29" s="203">
        <v>2.27</v>
      </c>
      <c r="Y29" s="203">
        <v>0</v>
      </c>
      <c r="Z29" s="203">
        <v>3.04</v>
      </c>
      <c r="AA29" s="203">
        <v>1.39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216.26</v>
      </c>
      <c r="AL29" s="203">
        <v>0</v>
      </c>
      <c r="AM29" s="203">
        <v>0</v>
      </c>
      <c r="AN29" s="203">
        <v>0</v>
      </c>
      <c r="AO29" s="203">
        <v>950</v>
      </c>
      <c r="AP29" s="203">
        <v>0</v>
      </c>
    </row>
    <row r="30" spans="1:42">
      <c r="A30" t="s">
        <v>72</v>
      </c>
      <c r="B30" s="203">
        <v>0</v>
      </c>
      <c r="C30" s="203">
        <v>15.45</v>
      </c>
      <c r="D30" s="203">
        <v>3.32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4.4400000000000004</v>
      </c>
      <c r="M30" s="203">
        <v>1.1200000000000001</v>
      </c>
      <c r="N30" s="203">
        <v>1.82</v>
      </c>
      <c r="O30" s="203">
        <v>2.57</v>
      </c>
      <c r="P30" s="203">
        <v>0.96</v>
      </c>
      <c r="Q30" s="203">
        <v>0.33</v>
      </c>
      <c r="R30" s="203">
        <v>0.65</v>
      </c>
      <c r="S30" s="203">
        <v>0.4</v>
      </c>
      <c r="T30" s="203">
        <v>0</v>
      </c>
      <c r="U30" s="203">
        <v>1.44</v>
      </c>
      <c r="V30" s="203">
        <v>2.81</v>
      </c>
      <c r="W30" s="203">
        <v>2.2799999999999998</v>
      </c>
      <c r="X30" s="203">
        <v>2.27</v>
      </c>
      <c r="Y30" s="203">
        <v>0</v>
      </c>
      <c r="Z30" s="203">
        <v>3.04</v>
      </c>
      <c r="AA30" s="203">
        <v>1.39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216.26</v>
      </c>
      <c r="AL30" s="203">
        <v>0</v>
      </c>
      <c r="AM30" s="203">
        <v>0</v>
      </c>
      <c r="AN30" s="203">
        <v>0</v>
      </c>
      <c r="AO30" s="203">
        <v>950</v>
      </c>
      <c r="AP30" s="203">
        <v>0</v>
      </c>
    </row>
    <row r="31" spans="1:42">
      <c r="A31" t="s">
        <v>73</v>
      </c>
      <c r="B31" s="203">
        <v>0</v>
      </c>
      <c r="C31" s="203">
        <v>15.45</v>
      </c>
      <c r="D31" s="203">
        <v>3.32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5.63</v>
      </c>
      <c r="L31" s="203">
        <v>4.4400000000000004</v>
      </c>
      <c r="M31" s="203">
        <v>1.1200000000000001</v>
      </c>
      <c r="N31" s="203">
        <v>1.82</v>
      </c>
      <c r="O31" s="203">
        <v>2.57</v>
      </c>
      <c r="P31" s="203">
        <v>0.92</v>
      </c>
      <c r="Q31" s="203">
        <v>0.33</v>
      </c>
      <c r="R31" s="203">
        <v>0.65</v>
      </c>
      <c r="S31" s="203">
        <v>0.4</v>
      </c>
      <c r="T31" s="203">
        <v>0</v>
      </c>
      <c r="U31" s="203">
        <v>1.44</v>
      </c>
      <c r="V31" s="203">
        <v>2.81</v>
      </c>
      <c r="W31" s="203">
        <v>2.2799999999999998</v>
      </c>
      <c r="X31" s="203">
        <v>2.27</v>
      </c>
      <c r="Y31" s="203">
        <v>0</v>
      </c>
      <c r="Z31" s="203">
        <v>3.04</v>
      </c>
      <c r="AA31" s="203">
        <v>1.39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210</v>
      </c>
      <c r="AL31" s="203">
        <v>0</v>
      </c>
      <c r="AM31" s="203">
        <v>0</v>
      </c>
      <c r="AN31" s="203">
        <v>0</v>
      </c>
      <c r="AO31" s="203">
        <v>950</v>
      </c>
      <c r="AP31" s="203">
        <v>0</v>
      </c>
    </row>
    <row r="32" spans="1:42">
      <c r="A32" t="s">
        <v>74</v>
      </c>
      <c r="B32" s="203">
        <v>0</v>
      </c>
      <c r="C32" s="203">
        <v>15.45</v>
      </c>
      <c r="D32" s="203">
        <v>3.32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5.63</v>
      </c>
      <c r="L32" s="203">
        <v>4.4400000000000004</v>
      </c>
      <c r="M32" s="203">
        <v>1.1200000000000001</v>
      </c>
      <c r="N32" s="203">
        <v>1.82</v>
      </c>
      <c r="O32" s="203">
        <v>2.57</v>
      </c>
      <c r="P32" s="203">
        <v>0.92</v>
      </c>
      <c r="Q32" s="203">
        <v>0.33</v>
      </c>
      <c r="R32" s="203">
        <v>0.65</v>
      </c>
      <c r="S32" s="203">
        <v>0.4</v>
      </c>
      <c r="T32" s="203">
        <v>0</v>
      </c>
      <c r="U32" s="203">
        <v>1.44</v>
      </c>
      <c r="V32" s="203">
        <v>2.81</v>
      </c>
      <c r="W32" s="203">
        <v>2.2799999999999998</v>
      </c>
      <c r="X32" s="203">
        <v>2.27</v>
      </c>
      <c r="Y32" s="203">
        <v>0</v>
      </c>
      <c r="Z32" s="203">
        <v>3.04</v>
      </c>
      <c r="AA32" s="203">
        <v>1.39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216.26</v>
      </c>
      <c r="AL32" s="203">
        <v>0</v>
      </c>
      <c r="AM32" s="203">
        <v>0</v>
      </c>
      <c r="AN32" s="203">
        <v>0</v>
      </c>
      <c r="AO32" s="203">
        <v>950</v>
      </c>
      <c r="AP32" s="203">
        <v>0</v>
      </c>
    </row>
    <row r="33" spans="1:42">
      <c r="A33" t="s">
        <v>75</v>
      </c>
      <c r="B33" s="203">
        <v>0</v>
      </c>
      <c r="C33" s="203">
        <v>15.45</v>
      </c>
      <c r="D33" s="203">
        <v>3.32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5.63</v>
      </c>
      <c r="L33" s="203">
        <v>4.4400000000000004</v>
      </c>
      <c r="M33" s="203">
        <v>1.1200000000000001</v>
      </c>
      <c r="N33" s="203">
        <v>1.82</v>
      </c>
      <c r="O33" s="203">
        <v>2.57</v>
      </c>
      <c r="P33" s="203">
        <v>0.92</v>
      </c>
      <c r="Q33" s="203">
        <v>0.33</v>
      </c>
      <c r="R33" s="203">
        <v>0.65</v>
      </c>
      <c r="S33" s="203">
        <v>0.4</v>
      </c>
      <c r="T33" s="203">
        <v>0</v>
      </c>
      <c r="U33" s="203">
        <v>1.44</v>
      </c>
      <c r="V33" s="203">
        <v>2.81</v>
      </c>
      <c r="W33" s="203">
        <v>2.2799999999999998</v>
      </c>
      <c r="X33" s="203">
        <v>2.27</v>
      </c>
      <c r="Y33" s="203">
        <v>0</v>
      </c>
      <c r="Z33" s="203">
        <v>3.04</v>
      </c>
      <c r="AA33" s="203">
        <v>1.39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210</v>
      </c>
      <c r="AL33" s="203">
        <v>0</v>
      </c>
      <c r="AM33" s="203">
        <v>0</v>
      </c>
      <c r="AN33" s="203">
        <v>0</v>
      </c>
      <c r="AO33" s="203">
        <v>950</v>
      </c>
      <c r="AP33" s="203">
        <v>0</v>
      </c>
    </row>
    <row r="34" spans="1:42">
      <c r="A34" t="s">
        <v>76</v>
      </c>
      <c r="B34" s="203">
        <v>0</v>
      </c>
      <c r="C34" s="203">
        <v>15.45</v>
      </c>
      <c r="D34" s="203">
        <v>3.32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5.63</v>
      </c>
      <c r="L34" s="203">
        <v>4.4400000000000004</v>
      </c>
      <c r="M34" s="203">
        <v>1.1200000000000001</v>
      </c>
      <c r="N34" s="203">
        <v>1.82</v>
      </c>
      <c r="O34" s="203">
        <v>2.57</v>
      </c>
      <c r="P34" s="203">
        <v>0.92</v>
      </c>
      <c r="Q34" s="203">
        <v>0</v>
      </c>
      <c r="R34" s="203">
        <v>0.65</v>
      </c>
      <c r="S34" s="203">
        <v>0.41</v>
      </c>
      <c r="T34" s="203">
        <v>0</v>
      </c>
      <c r="U34" s="203">
        <v>1.44</v>
      </c>
      <c r="V34" s="203">
        <v>2.81</v>
      </c>
      <c r="W34" s="203">
        <v>2.2799999999999998</v>
      </c>
      <c r="X34" s="203">
        <v>2.27</v>
      </c>
      <c r="Y34" s="203">
        <v>0</v>
      </c>
      <c r="Z34" s="203">
        <v>3.04</v>
      </c>
      <c r="AA34" s="203">
        <v>1.39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210</v>
      </c>
      <c r="AL34" s="203">
        <v>0</v>
      </c>
      <c r="AM34" s="203">
        <v>0</v>
      </c>
      <c r="AN34" s="203">
        <v>0</v>
      </c>
      <c r="AO34" s="203">
        <v>950</v>
      </c>
      <c r="AP34" s="203">
        <v>0</v>
      </c>
    </row>
    <row r="35" spans="1:42">
      <c r="A35" t="s">
        <v>77</v>
      </c>
      <c r="B35" s="203">
        <v>0</v>
      </c>
      <c r="C35" s="203">
        <v>15.45</v>
      </c>
      <c r="D35" s="203">
        <v>3.23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5.63</v>
      </c>
      <c r="L35" s="203">
        <v>59.42</v>
      </c>
      <c r="M35" s="203">
        <v>1.1200000000000001</v>
      </c>
      <c r="N35" s="203">
        <v>1.82</v>
      </c>
      <c r="O35" s="203">
        <v>2.57</v>
      </c>
      <c r="P35" s="203">
        <v>0.92</v>
      </c>
      <c r="Q35" s="203">
        <v>0.34</v>
      </c>
      <c r="R35" s="203">
        <v>0.65</v>
      </c>
      <c r="S35" s="203">
        <v>0.41</v>
      </c>
      <c r="T35" s="203">
        <v>0</v>
      </c>
      <c r="U35" s="203">
        <v>1.44</v>
      </c>
      <c r="V35" s="203">
        <v>2.81</v>
      </c>
      <c r="W35" s="203">
        <v>2.2799999999999998</v>
      </c>
      <c r="X35" s="203">
        <v>2.27</v>
      </c>
      <c r="Y35" s="203">
        <v>0</v>
      </c>
      <c r="Z35" s="203">
        <v>3.04</v>
      </c>
      <c r="AA35" s="203">
        <v>1.39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210</v>
      </c>
      <c r="AL35" s="203">
        <v>0</v>
      </c>
      <c r="AM35" s="203">
        <v>0</v>
      </c>
      <c r="AN35" s="203">
        <v>0</v>
      </c>
      <c r="AO35" s="203">
        <v>950</v>
      </c>
      <c r="AP35" s="203">
        <v>0</v>
      </c>
    </row>
    <row r="36" spans="1:42">
      <c r="A36" t="s">
        <v>78</v>
      </c>
      <c r="B36" s="203">
        <v>0</v>
      </c>
      <c r="C36" s="203">
        <v>15.45</v>
      </c>
      <c r="D36" s="203">
        <v>3.23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5.63</v>
      </c>
      <c r="L36" s="203">
        <v>59.42</v>
      </c>
      <c r="M36" s="203">
        <v>1.1200000000000001</v>
      </c>
      <c r="N36" s="203">
        <v>1.82</v>
      </c>
      <c r="O36" s="203">
        <v>2.57</v>
      </c>
      <c r="P36" s="203">
        <v>0.92</v>
      </c>
      <c r="Q36" s="203">
        <v>0.34</v>
      </c>
      <c r="R36" s="203">
        <v>0.65</v>
      </c>
      <c r="S36" s="203">
        <v>0.41</v>
      </c>
      <c r="T36" s="203">
        <v>0</v>
      </c>
      <c r="U36" s="203">
        <v>1.44</v>
      </c>
      <c r="V36" s="203">
        <v>2.81</v>
      </c>
      <c r="W36" s="203">
        <v>2.2799999999999998</v>
      </c>
      <c r="X36" s="203">
        <v>2.27</v>
      </c>
      <c r="Y36" s="203">
        <v>0</v>
      </c>
      <c r="Z36" s="203">
        <v>3.04</v>
      </c>
      <c r="AA36" s="203">
        <v>1.39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210</v>
      </c>
      <c r="AL36" s="203">
        <v>0</v>
      </c>
      <c r="AM36" s="203">
        <v>0</v>
      </c>
      <c r="AN36" s="203">
        <v>0</v>
      </c>
      <c r="AO36" s="203">
        <v>950</v>
      </c>
      <c r="AP36" s="203">
        <v>0</v>
      </c>
    </row>
    <row r="37" spans="1:42">
      <c r="A37" t="s">
        <v>79</v>
      </c>
      <c r="B37" s="203">
        <v>0</v>
      </c>
      <c r="C37" s="203">
        <v>15.45</v>
      </c>
      <c r="D37" s="203">
        <v>3.23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5.63</v>
      </c>
      <c r="L37" s="203">
        <v>59.42</v>
      </c>
      <c r="M37" s="203">
        <v>1.1200000000000001</v>
      </c>
      <c r="N37" s="203">
        <v>1.82</v>
      </c>
      <c r="O37" s="203">
        <v>2.57</v>
      </c>
      <c r="P37" s="203">
        <v>0.92</v>
      </c>
      <c r="Q37" s="203">
        <v>0.34</v>
      </c>
      <c r="R37" s="203">
        <v>0.65</v>
      </c>
      <c r="S37" s="203">
        <v>0.41</v>
      </c>
      <c r="T37" s="203">
        <v>0</v>
      </c>
      <c r="U37" s="203">
        <v>1.44</v>
      </c>
      <c r="V37" s="203">
        <v>2.81</v>
      </c>
      <c r="W37" s="203">
        <v>2.2799999999999998</v>
      </c>
      <c r="X37" s="203">
        <v>2.27</v>
      </c>
      <c r="Y37" s="203">
        <v>0</v>
      </c>
      <c r="Z37" s="203">
        <v>3.04</v>
      </c>
      <c r="AA37" s="203">
        <v>1.39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210</v>
      </c>
      <c r="AL37" s="203">
        <v>0</v>
      </c>
      <c r="AM37" s="203">
        <v>0</v>
      </c>
      <c r="AN37" s="203">
        <v>0</v>
      </c>
      <c r="AO37" s="203">
        <v>950</v>
      </c>
      <c r="AP37" s="203">
        <v>0</v>
      </c>
    </row>
    <row r="38" spans="1:42">
      <c r="A38" t="s">
        <v>80</v>
      </c>
      <c r="B38" s="203">
        <v>0</v>
      </c>
      <c r="C38" s="203">
        <v>15.45</v>
      </c>
      <c r="D38" s="203">
        <v>3.23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5.63</v>
      </c>
      <c r="L38" s="203">
        <v>59.42</v>
      </c>
      <c r="M38" s="203">
        <v>1.1200000000000001</v>
      </c>
      <c r="N38" s="203">
        <v>1.82</v>
      </c>
      <c r="O38" s="203">
        <v>2.57</v>
      </c>
      <c r="P38" s="203">
        <v>0.92</v>
      </c>
      <c r="Q38" s="203">
        <v>0.34</v>
      </c>
      <c r="R38" s="203">
        <v>0.65</v>
      </c>
      <c r="S38" s="203">
        <v>0.41</v>
      </c>
      <c r="T38" s="203">
        <v>0</v>
      </c>
      <c r="U38" s="203">
        <v>1.44</v>
      </c>
      <c r="V38" s="203">
        <v>2.81</v>
      </c>
      <c r="W38" s="203">
        <v>2.2799999999999998</v>
      </c>
      <c r="X38" s="203">
        <v>2.27</v>
      </c>
      <c r="Y38" s="203">
        <v>0</v>
      </c>
      <c r="Z38" s="203">
        <v>3.04</v>
      </c>
      <c r="AA38" s="203">
        <v>1.39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210</v>
      </c>
      <c r="AL38" s="203">
        <v>0</v>
      </c>
      <c r="AM38" s="203">
        <v>0</v>
      </c>
      <c r="AN38" s="203">
        <v>0</v>
      </c>
      <c r="AO38" s="203">
        <v>950</v>
      </c>
      <c r="AP38" s="203">
        <v>0</v>
      </c>
    </row>
    <row r="39" spans="1:42">
      <c r="A39" t="s">
        <v>81</v>
      </c>
      <c r="B39" s="203">
        <v>0</v>
      </c>
      <c r="C39" s="203">
        <v>15.45</v>
      </c>
      <c r="D39" s="203">
        <v>3.23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5.63</v>
      </c>
      <c r="L39" s="203">
        <v>58.9</v>
      </c>
      <c r="M39" s="203">
        <v>1.1200000000000001</v>
      </c>
      <c r="N39" s="203">
        <v>1.82</v>
      </c>
      <c r="O39" s="203">
        <v>2.57</v>
      </c>
      <c r="P39" s="203">
        <v>1.36</v>
      </c>
      <c r="Q39" s="203">
        <v>0.34</v>
      </c>
      <c r="R39" s="203">
        <v>0.65</v>
      </c>
      <c r="S39" s="203">
        <v>0.41</v>
      </c>
      <c r="T39" s="203">
        <v>0</v>
      </c>
      <c r="U39" s="203">
        <v>1.44</v>
      </c>
      <c r="V39" s="203">
        <v>2.81</v>
      </c>
      <c r="W39" s="203">
        <v>2.2799999999999998</v>
      </c>
      <c r="X39" s="203">
        <v>2.27</v>
      </c>
      <c r="Y39" s="203">
        <v>0</v>
      </c>
      <c r="Z39" s="203">
        <v>3.04</v>
      </c>
      <c r="AA39" s="203">
        <v>1.39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217.9</v>
      </c>
      <c r="AL39" s="203">
        <v>0</v>
      </c>
      <c r="AM39" s="203">
        <v>0</v>
      </c>
      <c r="AN39" s="203">
        <v>0</v>
      </c>
      <c r="AO39" s="203">
        <v>950</v>
      </c>
      <c r="AP39" s="203">
        <v>0</v>
      </c>
    </row>
    <row r="40" spans="1:42">
      <c r="A40" t="s">
        <v>82</v>
      </c>
      <c r="B40" s="203">
        <v>0</v>
      </c>
      <c r="C40" s="203">
        <v>15.45</v>
      </c>
      <c r="D40" s="203">
        <v>3.23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5.63</v>
      </c>
      <c r="L40" s="203">
        <v>58.9</v>
      </c>
      <c r="M40" s="203">
        <v>1.1200000000000001</v>
      </c>
      <c r="N40" s="203">
        <v>1.82</v>
      </c>
      <c r="O40" s="203">
        <v>2.57</v>
      </c>
      <c r="P40" s="203">
        <v>1.36</v>
      </c>
      <c r="Q40" s="203">
        <v>0.34</v>
      </c>
      <c r="R40" s="203">
        <v>0.65</v>
      </c>
      <c r="S40" s="203">
        <v>0.41</v>
      </c>
      <c r="T40" s="203">
        <v>0</v>
      </c>
      <c r="U40" s="203">
        <v>1.44</v>
      </c>
      <c r="V40" s="203">
        <v>2.81</v>
      </c>
      <c r="W40" s="203">
        <v>2.2799999999999998</v>
      </c>
      <c r="X40" s="203">
        <v>2.27</v>
      </c>
      <c r="Y40" s="203">
        <v>0</v>
      </c>
      <c r="Z40" s="203">
        <v>3.04</v>
      </c>
      <c r="AA40" s="203">
        <v>1.39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217.9</v>
      </c>
      <c r="AL40" s="203">
        <v>0</v>
      </c>
      <c r="AM40" s="203">
        <v>0</v>
      </c>
      <c r="AN40" s="203">
        <v>0</v>
      </c>
      <c r="AO40" s="203">
        <v>950</v>
      </c>
      <c r="AP40" s="203">
        <v>0</v>
      </c>
    </row>
    <row r="41" spans="1:42">
      <c r="A41" t="s">
        <v>83</v>
      </c>
      <c r="B41" s="203">
        <v>0</v>
      </c>
      <c r="C41" s="203">
        <v>15.45</v>
      </c>
      <c r="D41" s="203">
        <v>3.23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5.63</v>
      </c>
      <c r="L41" s="203">
        <v>59.42</v>
      </c>
      <c r="M41" s="203">
        <v>1.1200000000000001</v>
      </c>
      <c r="N41" s="203">
        <v>1.82</v>
      </c>
      <c r="O41" s="203">
        <v>2.57</v>
      </c>
      <c r="P41" s="203">
        <v>1.36</v>
      </c>
      <c r="Q41" s="203">
        <v>0.34</v>
      </c>
      <c r="R41" s="203">
        <v>0.65</v>
      </c>
      <c r="S41" s="203">
        <v>0.41</v>
      </c>
      <c r="T41" s="203">
        <v>0</v>
      </c>
      <c r="U41" s="203">
        <v>1.44</v>
      </c>
      <c r="V41" s="203">
        <v>2.81</v>
      </c>
      <c r="W41" s="203">
        <v>2.2799999999999998</v>
      </c>
      <c r="X41" s="203">
        <v>2.27</v>
      </c>
      <c r="Y41" s="203">
        <v>0</v>
      </c>
      <c r="Z41" s="203">
        <v>3.04</v>
      </c>
      <c r="AA41" s="203">
        <v>1.39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217.9</v>
      </c>
      <c r="AL41" s="203">
        <v>0</v>
      </c>
      <c r="AM41" s="203">
        <v>0</v>
      </c>
      <c r="AN41" s="203">
        <v>0</v>
      </c>
      <c r="AO41" s="203">
        <v>950</v>
      </c>
      <c r="AP41" s="203">
        <v>0</v>
      </c>
    </row>
    <row r="42" spans="1:42">
      <c r="A42" t="s">
        <v>84</v>
      </c>
      <c r="B42" s="203">
        <v>0</v>
      </c>
      <c r="C42" s="203">
        <v>15.45</v>
      </c>
      <c r="D42" s="203">
        <v>3.23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5.63</v>
      </c>
      <c r="L42" s="203">
        <v>59.42</v>
      </c>
      <c r="M42" s="203">
        <v>1.1200000000000001</v>
      </c>
      <c r="N42" s="203">
        <v>1.82</v>
      </c>
      <c r="O42" s="203">
        <v>2.57</v>
      </c>
      <c r="P42" s="203">
        <v>1.36</v>
      </c>
      <c r="Q42" s="203">
        <v>0.34</v>
      </c>
      <c r="R42" s="203">
        <v>0.65</v>
      </c>
      <c r="S42" s="203">
        <v>0.41</v>
      </c>
      <c r="T42" s="203">
        <v>0</v>
      </c>
      <c r="U42" s="203">
        <v>1.44</v>
      </c>
      <c r="V42" s="203">
        <v>2.81</v>
      </c>
      <c r="W42" s="203">
        <v>2.2799999999999998</v>
      </c>
      <c r="X42" s="203">
        <v>2.27</v>
      </c>
      <c r="Y42" s="203">
        <v>0</v>
      </c>
      <c r="Z42" s="203">
        <v>3.04</v>
      </c>
      <c r="AA42" s="203">
        <v>1.39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217.9</v>
      </c>
      <c r="AL42" s="203">
        <v>0</v>
      </c>
      <c r="AM42" s="203">
        <v>0</v>
      </c>
      <c r="AN42" s="203">
        <v>0</v>
      </c>
      <c r="AO42" s="203">
        <v>950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3.23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5.63</v>
      </c>
      <c r="L43" s="203">
        <v>59.42</v>
      </c>
      <c r="M43" s="203">
        <v>1.1200000000000001</v>
      </c>
      <c r="N43" s="203">
        <v>1.82</v>
      </c>
      <c r="O43" s="203">
        <v>2.57</v>
      </c>
      <c r="P43" s="203">
        <v>1.36</v>
      </c>
      <c r="Q43" s="203">
        <v>0.34</v>
      </c>
      <c r="R43" s="203">
        <v>0.65</v>
      </c>
      <c r="S43" s="203">
        <v>0.41</v>
      </c>
      <c r="T43" s="203">
        <v>0</v>
      </c>
      <c r="U43" s="203">
        <v>1.44</v>
      </c>
      <c r="V43" s="203">
        <v>2.81</v>
      </c>
      <c r="W43" s="203">
        <v>2.2799999999999998</v>
      </c>
      <c r="X43" s="203">
        <v>2.27</v>
      </c>
      <c r="Y43" s="203">
        <v>0</v>
      </c>
      <c r="Z43" s="203">
        <v>3.04</v>
      </c>
      <c r="AA43" s="203">
        <v>25.14</v>
      </c>
      <c r="AB43" s="203">
        <v>0</v>
      </c>
      <c r="AC43" s="203">
        <v>31.17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210</v>
      </c>
      <c r="AL43" s="203">
        <v>0</v>
      </c>
      <c r="AM43" s="203">
        <v>0</v>
      </c>
      <c r="AN43" s="203">
        <v>0</v>
      </c>
      <c r="AO43" s="203">
        <v>950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3.23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5.63</v>
      </c>
      <c r="L44" s="203">
        <v>59.42</v>
      </c>
      <c r="M44" s="203">
        <v>1.1200000000000001</v>
      </c>
      <c r="N44" s="203">
        <v>1.82</v>
      </c>
      <c r="O44" s="203">
        <v>2.57</v>
      </c>
      <c r="P44" s="203">
        <v>1.36</v>
      </c>
      <c r="Q44" s="203">
        <v>0.34</v>
      </c>
      <c r="R44" s="203">
        <v>0.65</v>
      </c>
      <c r="S44" s="203">
        <v>0.41</v>
      </c>
      <c r="T44" s="203">
        <v>0</v>
      </c>
      <c r="U44" s="203">
        <v>1.44</v>
      </c>
      <c r="V44" s="203">
        <v>2.81</v>
      </c>
      <c r="W44" s="203">
        <v>2.2799999999999998</v>
      </c>
      <c r="X44" s="203">
        <v>2.27</v>
      </c>
      <c r="Y44" s="203">
        <v>0</v>
      </c>
      <c r="Z44" s="203">
        <v>3.04</v>
      </c>
      <c r="AA44" s="203">
        <v>25.14</v>
      </c>
      <c r="AB44" s="203">
        <v>0</v>
      </c>
      <c r="AC44" s="203">
        <v>31.17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210</v>
      </c>
      <c r="AL44" s="203">
        <v>0</v>
      </c>
      <c r="AM44" s="203">
        <v>0</v>
      </c>
      <c r="AN44" s="203">
        <v>0</v>
      </c>
      <c r="AO44" s="203">
        <v>950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3.23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5.63</v>
      </c>
      <c r="L45" s="203">
        <v>59.42</v>
      </c>
      <c r="M45" s="203">
        <v>1.1200000000000001</v>
      </c>
      <c r="N45" s="203">
        <v>1.82</v>
      </c>
      <c r="O45" s="203">
        <v>2.57</v>
      </c>
      <c r="P45" s="203">
        <v>0.93</v>
      </c>
      <c r="Q45" s="203">
        <v>0.33</v>
      </c>
      <c r="R45" s="203">
        <v>0.65</v>
      </c>
      <c r="S45" s="203">
        <v>0.4</v>
      </c>
      <c r="T45" s="203">
        <v>0</v>
      </c>
      <c r="U45" s="203">
        <v>1.44</v>
      </c>
      <c r="V45" s="203">
        <v>0.31</v>
      </c>
      <c r="W45" s="203">
        <v>0.71</v>
      </c>
      <c r="X45" s="203">
        <v>2.27</v>
      </c>
      <c r="Y45" s="203">
        <v>0</v>
      </c>
      <c r="Z45" s="203">
        <v>3.04</v>
      </c>
      <c r="AA45" s="203">
        <v>25.14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210</v>
      </c>
      <c r="AL45" s="203">
        <v>0</v>
      </c>
      <c r="AM45" s="203">
        <v>0</v>
      </c>
      <c r="AN45" s="203">
        <v>0</v>
      </c>
      <c r="AO45" s="203">
        <v>950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3.23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5.63</v>
      </c>
      <c r="L46" s="203">
        <v>59.42</v>
      </c>
      <c r="M46" s="203">
        <v>1.1200000000000001</v>
      </c>
      <c r="N46" s="203">
        <v>1.82</v>
      </c>
      <c r="O46" s="203">
        <v>2.57</v>
      </c>
      <c r="P46" s="203">
        <v>0.93</v>
      </c>
      <c r="Q46" s="203">
        <v>0.33</v>
      </c>
      <c r="R46" s="203">
        <v>0.65</v>
      </c>
      <c r="S46" s="203">
        <v>0.4</v>
      </c>
      <c r="T46" s="203">
        <v>0</v>
      </c>
      <c r="U46" s="203">
        <v>1.44</v>
      </c>
      <c r="V46" s="203">
        <v>0.31</v>
      </c>
      <c r="W46" s="203">
        <v>0.71</v>
      </c>
      <c r="X46" s="203">
        <v>2.27</v>
      </c>
      <c r="Y46" s="203">
        <v>0</v>
      </c>
      <c r="Z46" s="203">
        <v>3.04</v>
      </c>
      <c r="AA46" s="203">
        <v>25.14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210</v>
      </c>
      <c r="AL46" s="203">
        <v>0</v>
      </c>
      <c r="AM46" s="203">
        <v>0</v>
      </c>
      <c r="AN46" s="203">
        <v>0</v>
      </c>
      <c r="AO46" s="203">
        <v>950</v>
      </c>
      <c r="AP46" s="203">
        <v>0</v>
      </c>
    </row>
    <row r="47" spans="1:42">
      <c r="A47" t="s">
        <v>89</v>
      </c>
      <c r="B47" s="203">
        <v>0</v>
      </c>
      <c r="C47" s="203">
        <v>15.45</v>
      </c>
      <c r="D47" s="203">
        <v>3.23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5.63</v>
      </c>
      <c r="L47" s="203">
        <v>59.42</v>
      </c>
      <c r="M47" s="203">
        <v>1.1200000000000001</v>
      </c>
      <c r="N47" s="203">
        <v>1.82</v>
      </c>
      <c r="O47" s="203">
        <v>2.57</v>
      </c>
      <c r="P47" s="203">
        <v>0.93</v>
      </c>
      <c r="Q47" s="203">
        <v>0.33</v>
      </c>
      <c r="R47" s="203">
        <v>0.65</v>
      </c>
      <c r="S47" s="203">
        <v>0.4</v>
      </c>
      <c r="T47" s="203">
        <v>0</v>
      </c>
      <c r="U47" s="203">
        <v>1.44</v>
      </c>
      <c r="V47" s="203">
        <v>0.31</v>
      </c>
      <c r="W47" s="203">
        <v>0.71</v>
      </c>
      <c r="X47" s="203">
        <v>2.27</v>
      </c>
      <c r="Y47" s="203">
        <v>0</v>
      </c>
      <c r="Z47" s="203">
        <v>3.04</v>
      </c>
      <c r="AA47" s="203">
        <v>25.14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217.71</v>
      </c>
      <c r="AL47" s="203">
        <v>0</v>
      </c>
      <c r="AM47" s="203">
        <v>0</v>
      </c>
      <c r="AN47" s="203">
        <v>0</v>
      </c>
      <c r="AO47" s="203">
        <v>950</v>
      </c>
      <c r="AP47" s="203">
        <v>0</v>
      </c>
    </row>
    <row r="48" spans="1:42">
      <c r="A48" t="s">
        <v>90</v>
      </c>
      <c r="B48" s="203">
        <v>0</v>
      </c>
      <c r="C48" s="203">
        <v>15.45</v>
      </c>
      <c r="D48" s="203">
        <v>3.23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5.63</v>
      </c>
      <c r="L48" s="203">
        <v>59.42</v>
      </c>
      <c r="M48" s="203">
        <v>1.1200000000000001</v>
      </c>
      <c r="N48" s="203">
        <v>1.82</v>
      </c>
      <c r="O48" s="203">
        <v>2.57</v>
      </c>
      <c r="P48" s="203">
        <v>0.93</v>
      </c>
      <c r="Q48" s="203">
        <v>0.33</v>
      </c>
      <c r="R48" s="203">
        <v>0.65</v>
      </c>
      <c r="S48" s="203">
        <v>0.4</v>
      </c>
      <c r="T48" s="203">
        <v>0</v>
      </c>
      <c r="U48" s="203">
        <v>1.44</v>
      </c>
      <c r="V48" s="203">
        <v>0.31</v>
      </c>
      <c r="W48" s="203">
        <v>0.71</v>
      </c>
      <c r="X48" s="203">
        <v>2.27</v>
      </c>
      <c r="Y48" s="203">
        <v>0</v>
      </c>
      <c r="Z48" s="203">
        <v>3.04</v>
      </c>
      <c r="AA48" s="203">
        <v>25.14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217.71</v>
      </c>
      <c r="AL48" s="203">
        <v>0</v>
      </c>
      <c r="AM48" s="203">
        <v>0</v>
      </c>
      <c r="AN48" s="203">
        <v>0</v>
      </c>
      <c r="AO48" s="203">
        <v>950</v>
      </c>
      <c r="AP48" s="203">
        <v>0</v>
      </c>
    </row>
    <row r="49" spans="1:42">
      <c r="A49" t="s">
        <v>91</v>
      </c>
      <c r="B49" s="203">
        <v>0</v>
      </c>
      <c r="C49" s="203">
        <v>15.45</v>
      </c>
      <c r="D49" s="203">
        <v>3.23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5.63</v>
      </c>
      <c r="L49" s="203">
        <v>59.42</v>
      </c>
      <c r="M49" s="203">
        <v>1.36</v>
      </c>
      <c r="N49" s="203">
        <v>1.82</v>
      </c>
      <c r="O49" s="203">
        <v>2.57</v>
      </c>
      <c r="P49" s="203">
        <v>0.93</v>
      </c>
      <c r="Q49" s="203">
        <v>0.33</v>
      </c>
      <c r="R49" s="203">
        <v>0.65</v>
      </c>
      <c r="S49" s="203">
        <v>0.4</v>
      </c>
      <c r="T49" s="203">
        <v>0</v>
      </c>
      <c r="U49" s="203">
        <v>1.44</v>
      </c>
      <c r="V49" s="203">
        <v>0.31</v>
      </c>
      <c r="W49" s="203">
        <v>0.71</v>
      </c>
      <c r="X49" s="203">
        <v>2.27</v>
      </c>
      <c r="Y49" s="203">
        <v>0</v>
      </c>
      <c r="Z49" s="203">
        <v>3.04</v>
      </c>
      <c r="AA49" s="203">
        <v>25.14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217.71</v>
      </c>
      <c r="AL49" s="203">
        <v>0</v>
      </c>
      <c r="AM49" s="203">
        <v>0</v>
      </c>
      <c r="AN49" s="203">
        <v>0</v>
      </c>
      <c r="AO49" s="203">
        <v>950</v>
      </c>
      <c r="AP49" s="203">
        <v>0</v>
      </c>
    </row>
    <row r="50" spans="1:42">
      <c r="A50" t="s">
        <v>92</v>
      </c>
      <c r="B50" s="203">
        <v>0</v>
      </c>
      <c r="C50" s="203">
        <v>15.45</v>
      </c>
      <c r="D50" s="203">
        <v>3.23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5.63</v>
      </c>
      <c r="L50" s="203">
        <v>59.42</v>
      </c>
      <c r="M50" s="203">
        <v>1.46</v>
      </c>
      <c r="N50" s="203">
        <v>1.82</v>
      </c>
      <c r="O50" s="203">
        <v>2.57</v>
      </c>
      <c r="P50" s="203">
        <v>0.93</v>
      </c>
      <c r="Q50" s="203">
        <v>0.33</v>
      </c>
      <c r="R50" s="203">
        <v>0.65</v>
      </c>
      <c r="S50" s="203">
        <v>0.4</v>
      </c>
      <c r="T50" s="203">
        <v>0</v>
      </c>
      <c r="U50" s="203">
        <v>1.44</v>
      </c>
      <c r="V50" s="203">
        <v>0.31</v>
      </c>
      <c r="W50" s="203">
        <v>0.71</v>
      </c>
      <c r="X50" s="203">
        <v>2.27</v>
      </c>
      <c r="Y50" s="203">
        <v>0</v>
      </c>
      <c r="Z50" s="203">
        <v>3.04</v>
      </c>
      <c r="AA50" s="203">
        <v>25.14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217.71</v>
      </c>
      <c r="AL50" s="203">
        <v>0</v>
      </c>
      <c r="AM50" s="203">
        <v>0</v>
      </c>
      <c r="AN50" s="203">
        <v>0</v>
      </c>
      <c r="AO50" s="203">
        <v>950</v>
      </c>
      <c r="AP50" s="203">
        <v>0</v>
      </c>
    </row>
    <row r="51" spans="1:42">
      <c r="A51" t="s">
        <v>93</v>
      </c>
      <c r="B51" s="203">
        <v>0</v>
      </c>
      <c r="C51" s="203">
        <v>15.91</v>
      </c>
      <c r="D51" s="203">
        <v>2.77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5.63</v>
      </c>
      <c r="L51" s="203">
        <v>59.42</v>
      </c>
      <c r="M51" s="203">
        <v>1.55</v>
      </c>
      <c r="N51" s="203">
        <v>1.82</v>
      </c>
      <c r="O51" s="203">
        <v>2.57</v>
      </c>
      <c r="P51" s="203">
        <v>0.93</v>
      </c>
      <c r="Q51" s="203">
        <v>0.33</v>
      </c>
      <c r="R51" s="203">
        <v>0.65</v>
      </c>
      <c r="S51" s="203">
        <v>0.4</v>
      </c>
      <c r="T51" s="203">
        <v>0</v>
      </c>
      <c r="U51" s="203">
        <v>1.44</v>
      </c>
      <c r="V51" s="203">
        <v>0.31</v>
      </c>
      <c r="W51" s="203">
        <v>0.71</v>
      </c>
      <c r="X51" s="203">
        <v>2.27</v>
      </c>
      <c r="Y51" s="203">
        <v>0</v>
      </c>
      <c r="Z51" s="203">
        <v>3.04</v>
      </c>
      <c r="AA51" s="203">
        <v>25.14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218.05</v>
      </c>
      <c r="AL51" s="203">
        <v>0</v>
      </c>
      <c r="AM51" s="203">
        <v>0</v>
      </c>
      <c r="AN51" s="203">
        <v>0</v>
      </c>
      <c r="AO51" s="203">
        <v>930</v>
      </c>
      <c r="AP51" s="203">
        <v>0</v>
      </c>
    </row>
    <row r="52" spans="1:42">
      <c r="A52" t="s">
        <v>94</v>
      </c>
      <c r="B52" s="203">
        <v>0</v>
      </c>
      <c r="C52" s="203">
        <v>15.91</v>
      </c>
      <c r="D52" s="203">
        <v>2.77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5.63</v>
      </c>
      <c r="L52" s="203">
        <v>59.42</v>
      </c>
      <c r="M52" s="203">
        <v>1.65</v>
      </c>
      <c r="N52" s="203">
        <v>1.82</v>
      </c>
      <c r="O52" s="203">
        <v>2.57</v>
      </c>
      <c r="P52" s="203">
        <v>0.93</v>
      </c>
      <c r="Q52" s="203">
        <v>0.33</v>
      </c>
      <c r="R52" s="203">
        <v>0.65</v>
      </c>
      <c r="S52" s="203">
        <v>0.4</v>
      </c>
      <c r="T52" s="203">
        <v>0</v>
      </c>
      <c r="U52" s="203">
        <v>1.44</v>
      </c>
      <c r="V52" s="203">
        <v>0.31</v>
      </c>
      <c r="W52" s="203">
        <v>0.71</v>
      </c>
      <c r="X52" s="203">
        <v>2.27</v>
      </c>
      <c r="Y52" s="203">
        <v>0</v>
      </c>
      <c r="Z52" s="203">
        <v>3.04</v>
      </c>
      <c r="AA52" s="203">
        <v>25.14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218.05</v>
      </c>
      <c r="AL52" s="203">
        <v>0</v>
      </c>
      <c r="AM52" s="203">
        <v>0</v>
      </c>
      <c r="AN52" s="203">
        <v>0</v>
      </c>
      <c r="AO52" s="203">
        <v>930</v>
      </c>
      <c r="AP52" s="203">
        <v>0</v>
      </c>
    </row>
    <row r="53" spans="1:42">
      <c r="A53" t="s">
        <v>95</v>
      </c>
      <c r="B53" s="203">
        <v>0</v>
      </c>
      <c r="C53" s="203">
        <v>15.91</v>
      </c>
      <c r="D53" s="203">
        <v>2.77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23.22</v>
      </c>
      <c r="L53" s="203">
        <v>59.42</v>
      </c>
      <c r="M53" s="203">
        <v>1.76</v>
      </c>
      <c r="N53" s="203">
        <v>1.82</v>
      </c>
      <c r="O53" s="203">
        <v>2.57</v>
      </c>
      <c r="P53" s="203">
        <v>0.93</v>
      </c>
      <c r="Q53" s="203">
        <v>0.33</v>
      </c>
      <c r="R53" s="203">
        <v>0.65</v>
      </c>
      <c r="S53" s="203">
        <v>0.4</v>
      </c>
      <c r="T53" s="203">
        <v>0</v>
      </c>
      <c r="U53" s="203">
        <v>1.44</v>
      </c>
      <c r="V53" s="203">
        <v>0.31</v>
      </c>
      <c r="W53" s="203">
        <v>0.71</v>
      </c>
      <c r="X53" s="203">
        <v>2.27</v>
      </c>
      <c r="Y53" s="203">
        <v>0</v>
      </c>
      <c r="Z53" s="203">
        <v>3.04</v>
      </c>
      <c r="AA53" s="203">
        <v>25.14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238</v>
      </c>
      <c r="AL53" s="203">
        <v>0</v>
      </c>
      <c r="AM53" s="203">
        <v>0</v>
      </c>
      <c r="AN53" s="203">
        <v>0</v>
      </c>
      <c r="AO53" s="203">
        <v>930</v>
      </c>
      <c r="AP53" s="203">
        <v>0</v>
      </c>
    </row>
    <row r="54" spans="1:42">
      <c r="A54" t="s">
        <v>96</v>
      </c>
      <c r="B54" s="203">
        <v>0</v>
      </c>
      <c r="C54" s="203">
        <v>15.91</v>
      </c>
      <c r="D54" s="203">
        <v>2.77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32.42</v>
      </c>
      <c r="L54" s="203">
        <v>59.42</v>
      </c>
      <c r="M54" s="203">
        <v>1.76</v>
      </c>
      <c r="N54" s="203">
        <v>1.82</v>
      </c>
      <c r="O54" s="203">
        <v>2.57</v>
      </c>
      <c r="P54" s="203">
        <v>0.93</v>
      </c>
      <c r="Q54" s="203">
        <v>0.33</v>
      </c>
      <c r="R54" s="203">
        <v>0.65</v>
      </c>
      <c r="S54" s="203">
        <v>0.4</v>
      </c>
      <c r="T54" s="203">
        <v>0</v>
      </c>
      <c r="U54" s="203">
        <v>1.44</v>
      </c>
      <c r="V54" s="203">
        <v>0.31</v>
      </c>
      <c r="W54" s="203">
        <v>0.71</v>
      </c>
      <c r="X54" s="203">
        <v>2.27</v>
      </c>
      <c r="Y54" s="203">
        <v>0</v>
      </c>
      <c r="Z54" s="203">
        <v>3.04</v>
      </c>
      <c r="AA54" s="203">
        <v>25.14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238</v>
      </c>
      <c r="AL54" s="203">
        <v>0</v>
      </c>
      <c r="AM54" s="203">
        <v>0</v>
      </c>
      <c r="AN54" s="203">
        <v>0</v>
      </c>
      <c r="AO54" s="203">
        <v>930</v>
      </c>
      <c r="AP54" s="203">
        <v>0</v>
      </c>
    </row>
    <row r="55" spans="1:42">
      <c r="A55" t="s">
        <v>97</v>
      </c>
      <c r="B55" s="203">
        <v>0</v>
      </c>
      <c r="C55" s="203">
        <v>15.91</v>
      </c>
      <c r="D55" s="203">
        <v>2.77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36.65</v>
      </c>
      <c r="L55" s="203">
        <v>58.91</v>
      </c>
      <c r="M55" s="203">
        <v>1.76</v>
      </c>
      <c r="N55" s="203">
        <v>1.82</v>
      </c>
      <c r="O55" s="203">
        <v>2.57</v>
      </c>
      <c r="P55" s="203">
        <v>0.94</v>
      </c>
      <c r="Q55" s="203">
        <v>0.33</v>
      </c>
      <c r="R55" s="203">
        <v>0.65</v>
      </c>
      <c r="S55" s="203">
        <v>0.4</v>
      </c>
      <c r="T55" s="203">
        <v>0</v>
      </c>
      <c r="U55" s="203">
        <v>1.44</v>
      </c>
      <c r="V55" s="203">
        <v>0.31</v>
      </c>
      <c r="W55" s="203">
        <v>0.71</v>
      </c>
      <c r="X55" s="203">
        <v>2.27</v>
      </c>
      <c r="Y55" s="203">
        <v>0</v>
      </c>
      <c r="Z55" s="203">
        <v>3.04</v>
      </c>
      <c r="AA55" s="203">
        <v>25.14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238</v>
      </c>
      <c r="AL55" s="203">
        <v>0</v>
      </c>
      <c r="AM55" s="203">
        <v>0</v>
      </c>
      <c r="AN55" s="203">
        <v>0</v>
      </c>
      <c r="AO55" s="203">
        <v>930</v>
      </c>
      <c r="AP55" s="203">
        <v>0</v>
      </c>
    </row>
    <row r="56" spans="1:42">
      <c r="A56" t="s">
        <v>98</v>
      </c>
      <c r="B56" s="203">
        <v>0</v>
      </c>
      <c r="C56" s="203">
        <v>15.91</v>
      </c>
      <c r="D56" s="203">
        <v>2.77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44.7</v>
      </c>
      <c r="L56" s="203">
        <v>58.91</v>
      </c>
      <c r="M56" s="203">
        <v>1.76</v>
      </c>
      <c r="N56" s="203">
        <v>1.82</v>
      </c>
      <c r="O56" s="203">
        <v>2.57</v>
      </c>
      <c r="P56" s="203">
        <v>0.94</v>
      </c>
      <c r="Q56" s="203">
        <v>0.33</v>
      </c>
      <c r="R56" s="203">
        <v>0.65</v>
      </c>
      <c r="S56" s="203">
        <v>0.4</v>
      </c>
      <c r="T56" s="203">
        <v>0</v>
      </c>
      <c r="U56" s="203">
        <v>1.44</v>
      </c>
      <c r="V56" s="203">
        <v>0.31</v>
      </c>
      <c r="W56" s="203">
        <v>0.71</v>
      </c>
      <c r="X56" s="203">
        <v>2.27</v>
      </c>
      <c r="Y56" s="203">
        <v>0</v>
      </c>
      <c r="Z56" s="203">
        <v>3.04</v>
      </c>
      <c r="AA56" s="203">
        <v>25.14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238</v>
      </c>
      <c r="AL56" s="203">
        <v>0</v>
      </c>
      <c r="AM56" s="203">
        <v>0</v>
      </c>
      <c r="AN56" s="203">
        <v>0</v>
      </c>
      <c r="AO56" s="203">
        <v>930</v>
      </c>
      <c r="AP56" s="203">
        <v>0</v>
      </c>
    </row>
    <row r="57" spans="1:42">
      <c r="A57" t="s">
        <v>99</v>
      </c>
      <c r="B57" s="203">
        <v>0</v>
      </c>
      <c r="C57" s="203">
        <v>15.91</v>
      </c>
      <c r="D57" s="203">
        <v>2.77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56.93</v>
      </c>
      <c r="L57" s="203">
        <v>59.42</v>
      </c>
      <c r="M57" s="203">
        <v>1.55</v>
      </c>
      <c r="N57" s="203">
        <v>1.82</v>
      </c>
      <c r="O57" s="203">
        <v>2.57</v>
      </c>
      <c r="P57" s="203">
        <v>0.94</v>
      </c>
      <c r="Q57" s="203">
        <v>0.33</v>
      </c>
      <c r="R57" s="203">
        <v>0.65</v>
      </c>
      <c r="S57" s="203">
        <v>0.4</v>
      </c>
      <c r="T57" s="203">
        <v>0</v>
      </c>
      <c r="U57" s="203">
        <v>1.44</v>
      </c>
      <c r="V57" s="203">
        <v>0.31</v>
      </c>
      <c r="W57" s="203">
        <v>0.71</v>
      </c>
      <c r="X57" s="203">
        <v>2.27</v>
      </c>
      <c r="Y57" s="203">
        <v>0</v>
      </c>
      <c r="Z57" s="203">
        <v>3.04</v>
      </c>
      <c r="AA57" s="203">
        <v>25.14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238</v>
      </c>
      <c r="AL57" s="203">
        <v>0</v>
      </c>
      <c r="AM57" s="203">
        <v>0</v>
      </c>
      <c r="AN57" s="203">
        <v>0</v>
      </c>
      <c r="AO57" s="203">
        <v>930</v>
      </c>
      <c r="AP57" s="203">
        <v>0</v>
      </c>
    </row>
    <row r="58" spans="1:42">
      <c r="A58" t="s">
        <v>100</v>
      </c>
      <c r="B58" s="203">
        <v>0</v>
      </c>
      <c r="C58" s="203">
        <v>15.91</v>
      </c>
      <c r="D58" s="203">
        <v>2.77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48.74</v>
      </c>
      <c r="L58" s="203">
        <v>59.42</v>
      </c>
      <c r="M58" s="203">
        <v>1.55</v>
      </c>
      <c r="N58" s="203">
        <v>1.82</v>
      </c>
      <c r="O58" s="203">
        <v>2.57</v>
      </c>
      <c r="P58" s="203">
        <v>0.94</v>
      </c>
      <c r="Q58" s="203">
        <v>0.33</v>
      </c>
      <c r="R58" s="203">
        <v>0.65</v>
      </c>
      <c r="S58" s="203">
        <v>0.4</v>
      </c>
      <c r="T58" s="203">
        <v>0</v>
      </c>
      <c r="U58" s="203">
        <v>1.44</v>
      </c>
      <c r="V58" s="203">
        <v>0.31</v>
      </c>
      <c r="W58" s="203">
        <v>0.71</v>
      </c>
      <c r="X58" s="203">
        <v>2.27</v>
      </c>
      <c r="Y58" s="203">
        <v>0</v>
      </c>
      <c r="Z58" s="203">
        <v>3.04</v>
      </c>
      <c r="AA58" s="203">
        <v>25.14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238</v>
      </c>
      <c r="AL58" s="203">
        <v>0</v>
      </c>
      <c r="AM58" s="203">
        <v>0</v>
      </c>
      <c r="AN58" s="203">
        <v>0</v>
      </c>
      <c r="AO58" s="203">
        <v>930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44.4</v>
      </c>
      <c r="L59" s="203">
        <v>59.42</v>
      </c>
      <c r="M59" s="203">
        <v>1.55</v>
      </c>
      <c r="N59" s="203">
        <v>1.82</v>
      </c>
      <c r="O59" s="203">
        <v>2.57</v>
      </c>
      <c r="P59" s="203">
        <v>0.94</v>
      </c>
      <c r="Q59" s="203">
        <v>0.33</v>
      </c>
      <c r="R59" s="203">
        <v>0.65</v>
      </c>
      <c r="S59" s="203">
        <v>0.4</v>
      </c>
      <c r="T59" s="203">
        <v>0</v>
      </c>
      <c r="U59" s="203">
        <v>1.44</v>
      </c>
      <c r="V59" s="203">
        <v>0.31</v>
      </c>
      <c r="W59" s="203">
        <v>0.71</v>
      </c>
      <c r="X59" s="203">
        <v>2.27</v>
      </c>
      <c r="Y59" s="203">
        <v>0</v>
      </c>
      <c r="Z59" s="203">
        <v>3.04</v>
      </c>
      <c r="AA59" s="203">
        <v>25.14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238</v>
      </c>
      <c r="AL59" s="203">
        <v>0</v>
      </c>
      <c r="AM59" s="203">
        <v>0</v>
      </c>
      <c r="AN59" s="203">
        <v>0</v>
      </c>
      <c r="AO59" s="203">
        <v>930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44.62</v>
      </c>
      <c r="L60" s="203">
        <v>59.42</v>
      </c>
      <c r="M60" s="203">
        <v>1.55</v>
      </c>
      <c r="N60" s="203">
        <v>1.82</v>
      </c>
      <c r="O60" s="203">
        <v>2.57</v>
      </c>
      <c r="P60" s="203">
        <v>0.94</v>
      </c>
      <c r="Q60" s="203">
        <v>0.33</v>
      </c>
      <c r="R60" s="203">
        <v>0.65</v>
      </c>
      <c r="S60" s="203">
        <v>0.4</v>
      </c>
      <c r="T60" s="203">
        <v>0</v>
      </c>
      <c r="U60" s="203">
        <v>1.44</v>
      </c>
      <c r="V60" s="203">
        <v>0.31</v>
      </c>
      <c r="W60" s="203">
        <v>0.71</v>
      </c>
      <c r="X60" s="203">
        <v>2.27</v>
      </c>
      <c r="Y60" s="203">
        <v>0</v>
      </c>
      <c r="Z60" s="203">
        <v>3.04</v>
      </c>
      <c r="AA60" s="203">
        <v>25.14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238</v>
      </c>
      <c r="AL60" s="203">
        <v>0</v>
      </c>
      <c r="AM60" s="203">
        <v>0</v>
      </c>
      <c r="AN60" s="203">
        <v>0</v>
      </c>
      <c r="AO60" s="203">
        <v>930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5.63</v>
      </c>
      <c r="L61" s="203">
        <v>59.42</v>
      </c>
      <c r="M61" s="203">
        <v>1.55</v>
      </c>
      <c r="N61" s="203">
        <v>1.82</v>
      </c>
      <c r="O61" s="203">
        <v>2.57</v>
      </c>
      <c r="P61" s="203">
        <v>0.94</v>
      </c>
      <c r="Q61" s="203">
        <v>0.33</v>
      </c>
      <c r="R61" s="203">
        <v>0.65</v>
      </c>
      <c r="S61" s="203">
        <v>0.4</v>
      </c>
      <c r="T61" s="203">
        <v>0</v>
      </c>
      <c r="U61" s="203">
        <v>1.44</v>
      </c>
      <c r="V61" s="203">
        <v>0.31</v>
      </c>
      <c r="W61" s="203">
        <v>0.71</v>
      </c>
      <c r="X61" s="203">
        <v>2.27</v>
      </c>
      <c r="Y61" s="203">
        <v>0</v>
      </c>
      <c r="Z61" s="203">
        <v>3.04</v>
      </c>
      <c r="AA61" s="203">
        <v>25.14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238</v>
      </c>
      <c r="AL61" s="203">
        <v>0</v>
      </c>
      <c r="AM61" s="203">
        <v>0</v>
      </c>
      <c r="AN61" s="203">
        <v>0</v>
      </c>
      <c r="AO61" s="203">
        <v>930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3.23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5.63</v>
      </c>
      <c r="L62" s="203">
        <v>4.4400000000000004</v>
      </c>
      <c r="M62" s="203">
        <v>1.55</v>
      </c>
      <c r="N62" s="203">
        <v>1.82</v>
      </c>
      <c r="O62" s="203">
        <v>2.57</v>
      </c>
      <c r="P62" s="203">
        <v>0.94</v>
      </c>
      <c r="Q62" s="203">
        <v>0.33</v>
      </c>
      <c r="R62" s="203">
        <v>0.65</v>
      </c>
      <c r="S62" s="203">
        <v>0.4</v>
      </c>
      <c r="T62" s="203">
        <v>0</v>
      </c>
      <c r="U62" s="203">
        <v>1.44</v>
      </c>
      <c r="V62" s="203">
        <v>0.31</v>
      </c>
      <c r="W62" s="203">
        <v>0.71</v>
      </c>
      <c r="X62" s="203">
        <v>2.27</v>
      </c>
      <c r="Y62" s="203">
        <v>0</v>
      </c>
      <c r="Z62" s="203">
        <v>3.04</v>
      </c>
      <c r="AA62" s="203">
        <v>1.39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210</v>
      </c>
      <c r="AL62" s="203">
        <v>0</v>
      </c>
      <c r="AM62" s="203">
        <v>0</v>
      </c>
      <c r="AN62" s="203">
        <v>0</v>
      </c>
      <c r="AO62" s="203">
        <v>930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5.63</v>
      </c>
      <c r="L63" s="203">
        <v>4.4400000000000004</v>
      </c>
      <c r="M63" s="203">
        <v>1.55</v>
      </c>
      <c r="N63" s="203">
        <v>1.82</v>
      </c>
      <c r="O63" s="203">
        <v>2.57</v>
      </c>
      <c r="P63" s="203">
        <v>0.94</v>
      </c>
      <c r="Q63" s="203">
        <v>0.33</v>
      </c>
      <c r="R63" s="203">
        <v>0.65</v>
      </c>
      <c r="S63" s="203">
        <v>0.4</v>
      </c>
      <c r="T63" s="203">
        <v>0</v>
      </c>
      <c r="U63" s="203">
        <v>1.44</v>
      </c>
      <c r="V63" s="203">
        <v>0.31</v>
      </c>
      <c r="W63" s="203">
        <v>0.71</v>
      </c>
      <c r="X63" s="203">
        <v>2.27</v>
      </c>
      <c r="Y63" s="203">
        <v>0</v>
      </c>
      <c r="Z63" s="203">
        <v>3.04</v>
      </c>
      <c r="AA63" s="203">
        <v>1.39</v>
      </c>
      <c r="AB63" s="203">
        <v>0</v>
      </c>
      <c r="AC63" s="203">
        <v>22.89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210</v>
      </c>
      <c r="AL63" s="203">
        <v>0</v>
      </c>
      <c r="AM63" s="203">
        <v>0</v>
      </c>
      <c r="AN63" s="203">
        <v>0</v>
      </c>
      <c r="AO63" s="203">
        <v>930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5.63</v>
      </c>
      <c r="L64" s="203">
        <v>4.4400000000000004</v>
      </c>
      <c r="M64" s="203">
        <v>1.55</v>
      </c>
      <c r="N64" s="203">
        <v>1.82</v>
      </c>
      <c r="O64" s="203">
        <v>2.57</v>
      </c>
      <c r="P64" s="203">
        <v>0.94</v>
      </c>
      <c r="Q64" s="203">
        <v>0.33</v>
      </c>
      <c r="R64" s="203">
        <v>0.65</v>
      </c>
      <c r="S64" s="203">
        <v>0.4</v>
      </c>
      <c r="T64" s="203">
        <v>0</v>
      </c>
      <c r="U64" s="203">
        <v>1.44</v>
      </c>
      <c r="V64" s="203">
        <v>0.31</v>
      </c>
      <c r="W64" s="203">
        <v>0.71</v>
      </c>
      <c r="X64" s="203">
        <v>2.27</v>
      </c>
      <c r="Y64" s="203">
        <v>0</v>
      </c>
      <c r="Z64" s="203">
        <v>3.04</v>
      </c>
      <c r="AA64" s="203">
        <v>1.39</v>
      </c>
      <c r="AB64" s="203">
        <v>0</v>
      </c>
      <c r="AC64" s="203">
        <v>22.89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210</v>
      </c>
      <c r="AL64" s="203">
        <v>0</v>
      </c>
      <c r="AM64" s="203">
        <v>0</v>
      </c>
      <c r="AN64" s="203">
        <v>0</v>
      </c>
      <c r="AO64" s="203">
        <v>930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5.63</v>
      </c>
      <c r="L65" s="203">
        <v>4.4400000000000004</v>
      </c>
      <c r="M65" s="203">
        <v>1.55</v>
      </c>
      <c r="N65" s="203">
        <v>1.82</v>
      </c>
      <c r="O65" s="203">
        <v>2.57</v>
      </c>
      <c r="P65" s="203">
        <v>0.94</v>
      </c>
      <c r="Q65" s="203">
        <v>0.33</v>
      </c>
      <c r="R65" s="203">
        <v>0.65</v>
      </c>
      <c r="S65" s="203">
        <v>0.4</v>
      </c>
      <c r="T65" s="203">
        <v>0</v>
      </c>
      <c r="U65" s="203">
        <v>1.44</v>
      </c>
      <c r="V65" s="203">
        <v>0.31</v>
      </c>
      <c r="W65" s="203">
        <v>0.71</v>
      </c>
      <c r="X65" s="203">
        <v>2.27</v>
      </c>
      <c r="Y65" s="203">
        <v>0</v>
      </c>
      <c r="Z65" s="203">
        <v>3.04</v>
      </c>
      <c r="AA65" s="203">
        <v>1.39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210</v>
      </c>
      <c r="AL65" s="203">
        <v>0</v>
      </c>
      <c r="AM65" s="203">
        <v>0</v>
      </c>
      <c r="AN65" s="203">
        <v>0</v>
      </c>
      <c r="AO65" s="203">
        <v>930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5.63</v>
      </c>
      <c r="L66" s="203">
        <v>4.4400000000000004</v>
      </c>
      <c r="M66" s="203">
        <v>1.55</v>
      </c>
      <c r="N66" s="203">
        <v>1.82</v>
      </c>
      <c r="O66" s="203">
        <v>2.57</v>
      </c>
      <c r="P66" s="203">
        <v>0.94</v>
      </c>
      <c r="Q66" s="203">
        <v>0.33</v>
      </c>
      <c r="R66" s="203">
        <v>0.65</v>
      </c>
      <c r="S66" s="203">
        <v>0.4</v>
      </c>
      <c r="T66" s="203">
        <v>0</v>
      </c>
      <c r="U66" s="203">
        <v>1.44</v>
      </c>
      <c r="V66" s="203">
        <v>0.31</v>
      </c>
      <c r="W66" s="203">
        <v>0.71</v>
      </c>
      <c r="X66" s="203">
        <v>2.27</v>
      </c>
      <c r="Y66" s="203">
        <v>0</v>
      </c>
      <c r="Z66" s="203">
        <v>3.04</v>
      </c>
      <c r="AA66" s="203">
        <v>1.39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210</v>
      </c>
      <c r="AL66" s="203">
        <v>0</v>
      </c>
      <c r="AM66" s="203">
        <v>0</v>
      </c>
      <c r="AN66" s="203">
        <v>0</v>
      </c>
      <c r="AO66" s="203">
        <v>930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5.63</v>
      </c>
      <c r="L67" s="203">
        <v>4.4400000000000004</v>
      </c>
      <c r="M67" s="203">
        <v>1.55</v>
      </c>
      <c r="N67" s="203">
        <v>1.82</v>
      </c>
      <c r="O67" s="203">
        <v>2.57</v>
      </c>
      <c r="P67" s="203">
        <v>0.94</v>
      </c>
      <c r="Q67" s="203">
        <v>0.33</v>
      </c>
      <c r="R67" s="203">
        <v>0.65</v>
      </c>
      <c r="S67" s="203">
        <v>0.4</v>
      </c>
      <c r="T67" s="203">
        <v>0</v>
      </c>
      <c r="U67" s="203">
        <v>1.44</v>
      </c>
      <c r="V67" s="203">
        <v>0.31</v>
      </c>
      <c r="W67" s="203">
        <v>0.71</v>
      </c>
      <c r="X67" s="203">
        <v>2.27</v>
      </c>
      <c r="Y67" s="203">
        <v>0</v>
      </c>
      <c r="Z67" s="203">
        <v>3.04</v>
      </c>
      <c r="AA67" s="203">
        <v>1.39</v>
      </c>
      <c r="AB67" s="203">
        <v>0</v>
      </c>
      <c r="AC67" s="203">
        <v>22.89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210</v>
      </c>
      <c r="AL67" s="203">
        <v>0</v>
      </c>
      <c r="AM67" s="203">
        <v>0</v>
      </c>
      <c r="AN67" s="203">
        <v>0</v>
      </c>
      <c r="AO67" s="203">
        <v>930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5.63</v>
      </c>
      <c r="L68" s="203">
        <v>4.4400000000000004</v>
      </c>
      <c r="M68" s="203">
        <v>1.55</v>
      </c>
      <c r="N68" s="203">
        <v>1.82</v>
      </c>
      <c r="O68" s="203">
        <v>2.57</v>
      </c>
      <c r="P68" s="203">
        <v>0.94</v>
      </c>
      <c r="Q68" s="203">
        <v>0.33</v>
      </c>
      <c r="R68" s="203">
        <v>0.65</v>
      </c>
      <c r="S68" s="203">
        <v>0.4</v>
      </c>
      <c r="T68" s="203">
        <v>0</v>
      </c>
      <c r="U68" s="203">
        <v>1.44</v>
      </c>
      <c r="V68" s="203">
        <v>0.31</v>
      </c>
      <c r="W68" s="203">
        <v>0.71</v>
      </c>
      <c r="X68" s="203">
        <v>2.27</v>
      </c>
      <c r="Y68" s="203">
        <v>0</v>
      </c>
      <c r="Z68" s="203">
        <v>3.04</v>
      </c>
      <c r="AA68" s="203">
        <v>1.39</v>
      </c>
      <c r="AB68" s="203">
        <v>0</v>
      </c>
      <c r="AC68" s="203">
        <v>31.27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210</v>
      </c>
      <c r="AL68" s="203">
        <v>0</v>
      </c>
      <c r="AM68" s="203">
        <v>0</v>
      </c>
      <c r="AN68" s="203">
        <v>0</v>
      </c>
      <c r="AO68" s="203">
        <v>930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5.63</v>
      </c>
      <c r="L69" s="203">
        <v>4.4400000000000004</v>
      </c>
      <c r="M69" s="203">
        <v>1.55</v>
      </c>
      <c r="N69" s="203">
        <v>1.82</v>
      </c>
      <c r="O69" s="203">
        <v>2.57</v>
      </c>
      <c r="P69" s="203">
        <v>0.94</v>
      </c>
      <c r="Q69" s="203">
        <v>0.33</v>
      </c>
      <c r="R69" s="203">
        <v>0.65</v>
      </c>
      <c r="S69" s="203">
        <v>0.4</v>
      </c>
      <c r="T69" s="203">
        <v>0</v>
      </c>
      <c r="U69" s="203">
        <v>1.44</v>
      </c>
      <c r="V69" s="203">
        <v>0.31</v>
      </c>
      <c r="W69" s="203">
        <v>0.71</v>
      </c>
      <c r="X69" s="203">
        <v>2.27</v>
      </c>
      <c r="Y69" s="203">
        <v>0</v>
      </c>
      <c r="Z69" s="203">
        <v>3.04</v>
      </c>
      <c r="AA69" s="203">
        <v>1.39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210</v>
      </c>
      <c r="AL69" s="203">
        <v>0</v>
      </c>
      <c r="AM69" s="203">
        <v>0</v>
      </c>
      <c r="AN69" s="203">
        <v>0</v>
      </c>
      <c r="AO69" s="203">
        <v>930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5.63</v>
      </c>
      <c r="L70" s="203">
        <v>4.4400000000000004</v>
      </c>
      <c r="M70" s="203">
        <v>1.55</v>
      </c>
      <c r="N70" s="203">
        <v>1.82</v>
      </c>
      <c r="O70" s="203">
        <v>2.57</v>
      </c>
      <c r="P70" s="203">
        <v>0.94</v>
      </c>
      <c r="Q70" s="203">
        <v>0.33</v>
      </c>
      <c r="R70" s="203">
        <v>0.65</v>
      </c>
      <c r="S70" s="203">
        <v>0.4</v>
      </c>
      <c r="T70" s="203">
        <v>0</v>
      </c>
      <c r="U70" s="203">
        <v>1.44</v>
      </c>
      <c r="V70" s="203">
        <v>0.31</v>
      </c>
      <c r="W70" s="203">
        <v>0.71</v>
      </c>
      <c r="X70" s="203">
        <v>2.27</v>
      </c>
      <c r="Y70" s="203">
        <v>0</v>
      </c>
      <c r="Z70" s="203">
        <v>3.04</v>
      </c>
      <c r="AA70" s="203">
        <v>1.39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210</v>
      </c>
      <c r="AL70" s="203">
        <v>0</v>
      </c>
      <c r="AM70" s="203">
        <v>0</v>
      </c>
      <c r="AN70" s="203">
        <v>0</v>
      </c>
      <c r="AO70" s="203">
        <v>930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1.2</v>
      </c>
      <c r="K71" s="203">
        <v>5.63</v>
      </c>
      <c r="L71" s="203">
        <v>4.4400000000000004</v>
      </c>
      <c r="M71" s="203">
        <v>1.55</v>
      </c>
      <c r="N71" s="203">
        <v>1.82</v>
      </c>
      <c r="O71" s="203">
        <v>2.57</v>
      </c>
      <c r="P71" s="203">
        <v>0.96</v>
      </c>
      <c r="Q71" s="203">
        <v>0.33</v>
      </c>
      <c r="R71" s="203">
        <v>0.65</v>
      </c>
      <c r="S71" s="203">
        <v>0.4</v>
      </c>
      <c r="T71" s="203">
        <v>0</v>
      </c>
      <c r="U71" s="203">
        <v>1.44</v>
      </c>
      <c r="V71" s="203">
        <v>0.31</v>
      </c>
      <c r="W71" s="203">
        <v>0.71</v>
      </c>
      <c r="X71" s="203">
        <v>2.27</v>
      </c>
      <c r="Y71" s="203">
        <v>0</v>
      </c>
      <c r="Z71" s="203">
        <v>3.04</v>
      </c>
      <c r="AA71" s="203">
        <v>1.39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210</v>
      </c>
      <c r="AL71" s="203">
        <v>0</v>
      </c>
      <c r="AM71" s="203">
        <v>0</v>
      </c>
      <c r="AN71" s="203">
        <v>0</v>
      </c>
      <c r="AO71" s="203">
        <v>930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1.2</v>
      </c>
      <c r="K72" s="203">
        <v>5.63</v>
      </c>
      <c r="L72" s="203">
        <v>4.4400000000000004</v>
      </c>
      <c r="M72" s="203">
        <v>1.55</v>
      </c>
      <c r="N72" s="203">
        <v>1.82</v>
      </c>
      <c r="O72" s="203">
        <v>2.57</v>
      </c>
      <c r="P72" s="203">
        <v>0.96</v>
      </c>
      <c r="Q72" s="203">
        <v>0.33</v>
      </c>
      <c r="R72" s="203">
        <v>0.65</v>
      </c>
      <c r="S72" s="203">
        <v>0.4</v>
      </c>
      <c r="T72" s="203">
        <v>0</v>
      </c>
      <c r="U72" s="203">
        <v>1.44</v>
      </c>
      <c r="V72" s="203">
        <v>0.31</v>
      </c>
      <c r="W72" s="203">
        <v>0.71</v>
      </c>
      <c r="X72" s="203">
        <v>2.27</v>
      </c>
      <c r="Y72" s="203">
        <v>0</v>
      </c>
      <c r="Z72" s="203">
        <v>3.04</v>
      </c>
      <c r="AA72" s="203">
        <v>1.39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210</v>
      </c>
      <c r="AL72" s="203">
        <v>0</v>
      </c>
      <c r="AM72" s="203">
        <v>0</v>
      </c>
      <c r="AN72" s="203">
        <v>0</v>
      </c>
      <c r="AO72" s="203">
        <v>930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1.2</v>
      </c>
      <c r="K73" s="203">
        <v>5.63</v>
      </c>
      <c r="L73" s="203">
        <v>4.4400000000000004</v>
      </c>
      <c r="M73" s="203">
        <v>1.26</v>
      </c>
      <c r="N73" s="203">
        <v>1.82</v>
      </c>
      <c r="O73" s="203">
        <v>2.57</v>
      </c>
      <c r="P73" s="203">
        <v>0.96</v>
      </c>
      <c r="Q73" s="203">
        <v>0.33</v>
      </c>
      <c r="R73" s="203">
        <v>0.65</v>
      </c>
      <c r="S73" s="203">
        <v>0.4</v>
      </c>
      <c r="T73" s="203">
        <v>0</v>
      </c>
      <c r="U73" s="203">
        <v>1.44</v>
      </c>
      <c r="V73" s="203">
        <v>0.31</v>
      </c>
      <c r="W73" s="203">
        <v>0.71</v>
      </c>
      <c r="X73" s="203">
        <v>2.27</v>
      </c>
      <c r="Y73" s="203">
        <v>0</v>
      </c>
      <c r="Z73" s="203">
        <v>3.04</v>
      </c>
      <c r="AA73" s="203">
        <v>1.39</v>
      </c>
      <c r="AB73" s="203">
        <v>0</v>
      </c>
      <c r="AC73" s="203">
        <v>22.89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218.38</v>
      </c>
      <c r="AL73" s="203">
        <v>0</v>
      </c>
      <c r="AM73" s="203">
        <v>0</v>
      </c>
      <c r="AN73" s="203">
        <v>0</v>
      </c>
      <c r="AO73" s="203">
        <v>930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1.2</v>
      </c>
      <c r="K74" s="203">
        <v>5.63</v>
      </c>
      <c r="L74" s="203">
        <v>4.4400000000000004</v>
      </c>
      <c r="M74" s="203">
        <v>1.26</v>
      </c>
      <c r="N74" s="203">
        <v>1.82</v>
      </c>
      <c r="O74" s="203">
        <v>2.57</v>
      </c>
      <c r="P74" s="203">
        <v>0.96</v>
      </c>
      <c r="Q74" s="203">
        <v>0.33</v>
      </c>
      <c r="R74" s="203">
        <v>0.65</v>
      </c>
      <c r="S74" s="203">
        <v>0.4</v>
      </c>
      <c r="T74" s="203">
        <v>0</v>
      </c>
      <c r="U74" s="203">
        <v>1.44</v>
      </c>
      <c r="V74" s="203">
        <v>0.31</v>
      </c>
      <c r="W74" s="203">
        <v>0.71</v>
      </c>
      <c r="X74" s="203">
        <v>2.27</v>
      </c>
      <c r="Y74" s="203">
        <v>0</v>
      </c>
      <c r="Z74" s="203">
        <v>3.04</v>
      </c>
      <c r="AA74" s="203">
        <v>1.39</v>
      </c>
      <c r="AB74" s="203">
        <v>0</v>
      </c>
      <c r="AC74" s="203">
        <v>22.89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217.71</v>
      </c>
      <c r="AL74" s="203">
        <v>0</v>
      </c>
      <c r="AM74" s="203">
        <v>0</v>
      </c>
      <c r="AN74" s="203">
        <v>0</v>
      </c>
      <c r="AO74" s="203">
        <v>930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1.2</v>
      </c>
      <c r="K75" s="203">
        <v>5.63</v>
      </c>
      <c r="L75" s="203">
        <v>4.4400000000000004</v>
      </c>
      <c r="M75" s="203">
        <v>1.26</v>
      </c>
      <c r="N75" s="203">
        <v>1.82</v>
      </c>
      <c r="O75" s="203">
        <v>2.57</v>
      </c>
      <c r="P75" s="203">
        <v>0.96</v>
      </c>
      <c r="Q75" s="203">
        <v>0.33</v>
      </c>
      <c r="R75" s="203">
        <v>0.65</v>
      </c>
      <c r="S75" s="203">
        <v>0.4</v>
      </c>
      <c r="T75" s="203">
        <v>0</v>
      </c>
      <c r="U75" s="203">
        <v>1.44</v>
      </c>
      <c r="V75" s="203">
        <v>0.31</v>
      </c>
      <c r="W75" s="203">
        <v>0.71</v>
      </c>
      <c r="X75" s="203">
        <v>2.27</v>
      </c>
      <c r="Y75" s="203">
        <v>0</v>
      </c>
      <c r="Z75" s="203">
        <v>3.04</v>
      </c>
      <c r="AA75" s="203">
        <v>1.39</v>
      </c>
      <c r="AB75" s="203">
        <v>0</v>
      </c>
      <c r="AC75" s="203">
        <v>31.52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217.71</v>
      </c>
      <c r="AL75" s="203">
        <v>0</v>
      </c>
      <c r="AM75" s="203">
        <v>0</v>
      </c>
      <c r="AN75" s="203">
        <v>0</v>
      </c>
      <c r="AO75" s="203">
        <v>950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1.2</v>
      </c>
      <c r="K76" s="203">
        <v>5.63</v>
      </c>
      <c r="L76" s="203">
        <v>4.4400000000000004</v>
      </c>
      <c r="M76" s="203">
        <v>1.26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0.65</v>
      </c>
      <c r="S76" s="203">
        <v>0.4</v>
      </c>
      <c r="T76" s="203">
        <v>0</v>
      </c>
      <c r="U76" s="203">
        <v>1.44</v>
      </c>
      <c r="V76" s="203">
        <v>0.31</v>
      </c>
      <c r="W76" s="203">
        <v>0.71</v>
      </c>
      <c r="X76" s="203">
        <v>2.27</v>
      </c>
      <c r="Y76" s="203">
        <v>0</v>
      </c>
      <c r="Z76" s="203">
        <v>3.04</v>
      </c>
      <c r="AA76" s="203">
        <v>1.39</v>
      </c>
      <c r="AB76" s="203">
        <v>0</v>
      </c>
      <c r="AC76" s="203">
        <v>31.52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217.71</v>
      </c>
      <c r="AL76" s="203">
        <v>0</v>
      </c>
      <c r="AM76" s="203">
        <v>0</v>
      </c>
      <c r="AN76" s="203">
        <v>0</v>
      </c>
      <c r="AO76" s="203">
        <v>950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1.2</v>
      </c>
      <c r="K77" s="203">
        <v>5.63</v>
      </c>
      <c r="L77" s="203">
        <v>4.4400000000000004</v>
      </c>
      <c r="M77" s="203">
        <v>1.33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0.65</v>
      </c>
      <c r="S77" s="203">
        <v>0.4</v>
      </c>
      <c r="T77" s="203">
        <v>0</v>
      </c>
      <c r="U77" s="203">
        <v>1.44</v>
      </c>
      <c r="V77" s="203">
        <v>0.31</v>
      </c>
      <c r="W77" s="203">
        <v>0.71</v>
      </c>
      <c r="X77" s="203">
        <v>2.27</v>
      </c>
      <c r="Y77" s="203">
        <v>0</v>
      </c>
      <c r="Z77" s="203">
        <v>3.04</v>
      </c>
      <c r="AA77" s="203">
        <v>1.39</v>
      </c>
      <c r="AB77" s="203">
        <v>0</v>
      </c>
      <c r="AC77" s="203">
        <v>31.52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217.71</v>
      </c>
      <c r="AL77" s="203">
        <v>0</v>
      </c>
      <c r="AM77" s="203">
        <v>0</v>
      </c>
      <c r="AN77" s="203">
        <v>0</v>
      </c>
      <c r="AO77" s="203">
        <v>950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1.2</v>
      </c>
      <c r="K78" s="203">
        <v>5.63</v>
      </c>
      <c r="L78" s="203">
        <v>4.4400000000000004</v>
      </c>
      <c r="M78" s="203">
        <v>1.33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0.65</v>
      </c>
      <c r="S78" s="203">
        <v>0.4</v>
      </c>
      <c r="T78" s="203">
        <v>0</v>
      </c>
      <c r="U78" s="203">
        <v>1.44</v>
      </c>
      <c r="V78" s="203">
        <v>0.31</v>
      </c>
      <c r="W78" s="203">
        <v>0.71</v>
      </c>
      <c r="X78" s="203">
        <v>2.27</v>
      </c>
      <c r="Y78" s="203">
        <v>0</v>
      </c>
      <c r="Z78" s="203">
        <v>3.04</v>
      </c>
      <c r="AA78" s="203">
        <v>1.39</v>
      </c>
      <c r="AB78" s="203">
        <v>0</v>
      </c>
      <c r="AC78" s="203">
        <v>21.97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216.71</v>
      </c>
      <c r="AL78" s="203">
        <v>0</v>
      </c>
      <c r="AM78" s="203">
        <v>0</v>
      </c>
      <c r="AN78" s="203">
        <v>0</v>
      </c>
      <c r="AO78" s="203">
        <v>950</v>
      </c>
      <c r="AP78" s="203">
        <v>0</v>
      </c>
    </row>
    <row r="79" spans="1:42">
      <c r="A79" t="s">
        <v>121</v>
      </c>
      <c r="B79" s="203">
        <v>0</v>
      </c>
      <c r="C79" s="203">
        <v>15.45</v>
      </c>
      <c r="D79" s="203">
        <v>3.23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5.63</v>
      </c>
      <c r="L79" s="203">
        <v>4.4400000000000004</v>
      </c>
      <c r="M79" s="203">
        <v>1.48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0.65</v>
      </c>
      <c r="S79" s="203">
        <v>0.4</v>
      </c>
      <c r="T79" s="203">
        <v>0</v>
      </c>
      <c r="U79" s="203">
        <v>1.44</v>
      </c>
      <c r="V79" s="203">
        <v>0.31</v>
      </c>
      <c r="W79" s="203">
        <v>0.71</v>
      </c>
      <c r="X79" s="203">
        <v>2.27</v>
      </c>
      <c r="Y79" s="203">
        <v>0</v>
      </c>
      <c r="Z79" s="203">
        <v>3.04</v>
      </c>
      <c r="AA79" s="203">
        <v>1.39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216.71</v>
      </c>
      <c r="AL79" s="203">
        <v>0</v>
      </c>
      <c r="AM79" s="203">
        <v>0</v>
      </c>
      <c r="AN79" s="203">
        <v>0</v>
      </c>
      <c r="AO79" s="203">
        <v>950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5.63</v>
      </c>
      <c r="L80" s="203">
        <v>4.4400000000000004</v>
      </c>
      <c r="M80" s="203">
        <v>1.48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0.65</v>
      </c>
      <c r="S80" s="203">
        <v>0.4</v>
      </c>
      <c r="T80" s="203">
        <v>0</v>
      </c>
      <c r="U80" s="203">
        <v>1.44</v>
      </c>
      <c r="V80" s="203">
        <v>0.31</v>
      </c>
      <c r="W80" s="203">
        <v>0.71</v>
      </c>
      <c r="X80" s="203">
        <v>2.27</v>
      </c>
      <c r="Y80" s="203">
        <v>0</v>
      </c>
      <c r="Z80" s="203">
        <v>3.04</v>
      </c>
      <c r="AA80" s="203">
        <v>1.39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216.71</v>
      </c>
      <c r="AL80" s="203">
        <v>0</v>
      </c>
      <c r="AM80" s="203">
        <v>0</v>
      </c>
      <c r="AN80" s="203">
        <v>0</v>
      </c>
      <c r="AO80" s="203">
        <v>950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5.63</v>
      </c>
      <c r="L81" s="203">
        <v>4.4400000000000004</v>
      </c>
      <c r="M81" s="203">
        <v>1.65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0.65</v>
      </c>
      <c r="S81" s="203">
        <v>0.4</v>
      </c>
      <c r="T81" s="203">
        <v>0</v>
      </c>
      <c r="U81" s="203">
        <v>1.44</v>
      </c>
      <c r="V81" s="203">
        <v>0.31</v>
      </c>
      <c r="W81" s="203">
        <v>0.71</v>
      </c>
      <c r="X81" s="203">
        <v>2.27</v>
      </c>
      <c r="Y81" s="203">
        <v>0</v>
      </c>
      <c r="Z81" s="203">
        <v>3.04</v>
      </c>
      <c r="AA81" s="203">
        <v>1.39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216.71</v>
      </c>
      <c r="AL81" s="203">
        <v>0</v>
      </c>
      <c r="AM81" s="203">
        <v>0</v>
      </c>
      <c r="AN81" s="203">
        <v>0</v>
      </c>
      <c r="AO81" s="203">
        <v>950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5.63</v>
      </c>
      <c r="L82" s="203">
        <v>4.4400000000000004</v>
      </c>
      <c r="M82" s="203">
        <v>1.65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0.65</v>
      </c>
      <c r="S82" s="203">
        <v>0.4</v>
      </c>
      <c r="T82" s="203">
        <v>0</v>
      </c>
      <c r="U82" s="203">
        <v>1.44</v>
      </c>
      <c r="V82" s="203">
        <v>0.31</v>
      </c>
      <c r="W82" s="203">
        <v>0.71</v>
      </c>
      <c r="X82" s="203">
        <v>2.27</v>
      </c>
      <c r="Y82" s="203">
        <v>0</v>
      </c>
      <c r="Z82" s="203">
        <v>3.04</v>
      </c>
      <c r="AA82" s="203">
        <v>1.39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216.71</v>
      </c>
      <c r="AL82" s="203">
        <v>0</v>
      </c>
      <c r="AM82" s="203">
        <v>0</v>
      </c>
      <c r="AN82" s="203">
        <v>0</v>
      </c>
      <c r="AO82" s="203">
        <v>950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5.63</v>
      </c>
      <c r="L83" s="203">
        <v>4.4400000000000004</v>
      </c>
      <c r="M83" s="203">
        <v>1.65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0.65</v>
      </c>
      <c r="S83" s="203">
        <v>0.4</v>
      </c>
      <c r="T83" s="203">
        <v>0</v>
      </c>
      <c r="U83" s="203">
        <v>1.44</v>
      </c>
      <c r="V83" s="203">
        <v>0.31</v>
      </c>
      <c r="W83" s="203">
        <v>0.71</v>
      </c>
      <c r="X83" s="203">
        <v>2.27</v>
      </c>
      <c r="Y83" s="203">
        <v>0</v>
      </c>
      <c r="Z83" s="203">
        <v>3.04</v>
      </c>
      <c r="AA83" s="203">
        <v>1.39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216.04</v>
      </c>
      <c r="AL83" s="203">
        <v>0</v>
      </c>
      <c r="AM83" s="203">
        <v>0</v>
      </c>
      <c r="AN83" s="203">
        <v>0</v>
      </c>
      <c r="AO83" s="203">
        <v>950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5.63</v>
      </c>
      <c r="L84" s="203">
        <v>4.4400000000000004</v>
      </c>
      <c r="M84" s="203">
        <v>1.65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0.65</v>
      </c>
      <c r="S84" s="203">
        <v>0.4</v>
      </c>
      <c r="T84" s="203">
        <v>0</v>
      </c>
      <c r="U84" s="203">
        <v>1.44</v>
      </c>
      <c r="V84" s="203">
        <v>0.31</v>
      </c>
      <c r="W84" s="203">
        <v>0.71</v>
      </c>
      <c r="X84" s="203">
        <v>2.27</v>
      </c>
      <c r="Y84" s="203">
        <v>0</v>
      </c>
      <c r="Z84" s="203">
        <v>3.04</v>
      </c>
      <c r="AA84" s="203">
        <v>1.39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216.04</v>
      </c>
      <c r="AL84" s="203">
        <v>0</v>
      </c>
      <c r="AM84" s="203">
        <v>0</v>
      </c>
      <c r="AN84" s="203">
        <v>0</v>
      </c>
      <c r="AO84" s="203">
        <v>950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5.63</v>
      </c>
      <c r="L85" s="203">
        <v>4.4400000000000004</v>
      </c>
      <c r="M85" s="203">
        <v>1.65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0.65</v>
      </c>
      <c r="S85" s="203">
        <v>0.4</v>
      </c>
      <c r="T85" s="203">
        <v>0</v>
      </c>
      <c r="U85" s="203">
        <v>1.44</v>
      </c>
      <c r="V85" s="203">
        <v>0.31</v>
      </c>
      <c r="W85" s="203">
        <v>0.71</v>
      </c>
      <c r="X85" s="203">
        <v>2.27</v>
      </c>
      <c r="Y85" s="203">
        <v>0</v>
      </c>
      <c r="Z85" s="203">
        <v>3.04</v>
      </c>
      <c r="AA85" s="203">
        <v>1.39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216.04</v>
      </c>
      <c r="AL85" s="203">
        <v>0</v>
      </c>
      <c r="AM85" s="203">
        <v>0</v>
      </c>
      <c r="AN85" s="203">
        <v>0</v>
      </c>
      <c r="AO85" s="203">
        <v>950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5.63</v>
      </c>
      <c r="L86" s="203">
        <v>4.4400000000000004</v>
      </c>
      <c r="M86" s="203">
        <v>1.65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0.65</v>
      </c>
      <c r="S86" s="203">
        <v>0.4</v>
      </c>
      <c r="T86" s="203">
        <v>0</v>
      </c>
      <c r="U86" s="203">
        <v>1.44</v>
      </c>
      <c r="V86" s="203">
        <v>0.31</v>
      </c>
      <c r="W86" s="203">
        <v>0.71</v>
      </c>
      <c r="X86" s="203">
        <v>2.27</v>
      </c>
      <c r="Y86" s="203">
        <v>0</v>
      </c>
      <c r="Z86" s="203">
        <v>3.04</v>
      </c>
      <c r="AA86" s="203">
        <v>1.39</v>
      </c>
      <c r="AB86" s="203">
        <v>0</v>
      </c>
      <c r="AC86" s="203">
        <v>21.97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216.04</v>
      </c>
      <c r="AL86" s="203">
        <v>0</v>
      </c>
      <c r="AM86" s="203">
        <v>0</v>
      </c>
      <c r="AN86" s="203">
        <v>0</v>
      </c>
      <c r="AO86" s="203">
        <v>950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5.63</v>
      </c>
      <c r="L87" s="203">
        <v>4.4400000000000004</v>
      </c>
      <c r="M87" s="203">
        <v>1.65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0.65</v>
      </c>
      <c r="S87" s="203">
        <v>0.4</v>
      </c>
      <c r="T87" s="203">
        <v>0</v>
      </c>
      <c r="U87" s="203">
        <v>1.44</v>
      </c>
      <c r="V87" s="203">
        <v>0.31</v>
      </c>
      <c r="W87" s="203">
        <v>0.71</v>
      </c>
      <c r="X87" s="203">
        <v>2.27</v>
      </c>
      <c r="Y87" s="203">
        <v>0</v>
      </c>
      <c r="Z87" s="203">
        <v>3.04</v>
      </c>
      <c r="AA87" s="203">
        <v>1.39</v>
      </c>
      <c r="AB87" s="203">
        <v>0</v>
      </c>
      <c r="AC87" s="203">
        <v>21.32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216.04</v>
      </c>
      <c r="AL87" s="203">
        <v>0</v>
      </c>
      <c r="AM87" s="203">
        <v>0</v>
      </c>
      <c r="AN87" s="203">
        <v>0</v>
      </c>
      <c r="AO87" s="203">
        <v>950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5.63</v>
      </c>
      <c r="L88" s="203">
        <v>4.4400000000000004</v>
      </c>
      <c r="M88" s="203">
        <v>1.65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0.65</v>
      </c>
      <c r="S88" s="203">
        <v>0.4</v>
      </c>
      <c r="T88" s="203">
        <v>0</v>
      </c>
      <c r="U88" s="203">
        <v>1.44</v>
      </c>
      <c r="V88" s="203">
        <v>0.31</v>
      </c>
      <c r="W88" s="203">
        <v>0.71</v>
      </c>
      <c r="X88" s="203">
        <v>2.27</v>
      </c>
      <c r="Y88" s="203">
        <v>0</v>
      </c>
      <c r="Z88" s="203">
        <v>3.04</v>
      </c>
      <c r="AA88" s="203">
        <v>1.39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216.04</v>
      </c>
      <c r="AL88" s="203">
        <v>0</v>
      </c>
      <c r="AM88" s="203">
        <v>0</v>
      </c>
      <c r="AN88" s="203">
        <v>0</v>
      </c>
      <c r="AO88" s="203">
        <v>950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5.63</v>
      </c>
      <c r="L89" s="203">
        <v>4.4400000000000004</v>
      </c>
      <c r="M89" s="203">
        <v>1.65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0.65</v>
      </c>
      <c r="S89" s="203">
        <v>0.4</v>
      </c>
      <c r="T89" s="203">
        <v>0</v>
      </c>
      <c r="U89" s="203">
        <v>1.44</v>
      </c>
      <c r="V89" s="203">
        <v>0.31</v>
      </c>
      <c r="W89" s="203">
        <v>0.71</v>
      </c>
      <c r="X89" s="203">
        <v>2.27</v>
      </c>
      <c r="Y89" s="203">
        <v>0</v>
      </c>
      <c r="Z89" s="203">
        <v>3.41</v>
      </c>
      <c r="AA89" s="203">
        <v>1.39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216.04</v>
      </c>
      <c r="AL89" s="203">
        <v>0</v>
      </c>
      <c r="AM89" s="203">
        <v>0</v>
      </c>
      <c r="AN89" s="203">
        <v>0</v>
      </c>
      <c r="AO89" s="203">
        <v>950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5.63</v>
      </c>
      <c r="L90" s="203">
        <v>4.4400000000000004</v>
      </c>
      <c r="M90" s="203">
        <v>1.65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0.65</v>
      </c>
      <c r="S90" s="203">
        <v>0.4</v>
      </c>
      <c r="T90" s="203">
        <v>0</v>
      </c>
      <c r="U90" s="203">
        <v>1.44</v>
      </c>
      <c r="V90" s="203">
        <v>0.31</v>
      </c>
      <c r="W90" s="203">
        <v>0.71</v>
      </c>
      <c r="X90" s="203">
        <v>2.27</v>
      </c>
      <c r="Y90" s="203">
        <v>0</v>
      </c>
      <c r="Z90" s="203">
        <v>3.41</v>
      </c>
      <c r="AA90" s="203">
        <v>1.39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216.04</v>
      </c>
      <c r="AL90" s="203">
        <v>0</v>
      </c>
      <c r="AM90" s="203">
        <v>0</v>
      </c>
      <c r="AN90" s="203">
        <v>0</v>
      </c>
      <c r="AO90" s="203">
        <v>950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5.63</v>
      </c>
      <c r="L91" s="203">
        <v>4.4400000000000004</v>
      </c>
      <c r="M91" s="203">
        <v>1.75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0.65</v>
      </c>
      <c r="S91" s="203">
        <v>0.4</v>
      </c>
      <c r="T91" s="203">
        <v>0</v>
      </c>
      <c r="U91" s="203">
        <v>1.44</v>
      </c>
      <c r="V91" s="203">
        <v>0.31</v>
      </c>
      <c r="W91" s="203">
        <v>0.71</v>
      </c>
      <c r="X91" s="203">
        <v>2.27</v>
      </c>
      <c r="Y91" s="203">
        <v>0</v>
      </c>
      <c r="Z91" s="203">
        <v>3.41</v>
      </c>
      <c r="AA91" s="203">
        <v>1.39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216.04</v>
      </c>
      <c r="AL91" s="203">
        <v>0</v>
      </c>
      <c r="AM91" s="203">
        <v>0</v>
      </c>
      <c r="AN91" s="203">
        <v>0</v>
      </c>
      <c r="AO91" s="203">
        <v>950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5.63</v>
      </c>
      <c r="L92" s="203">
        <v>4.4400000000000004</v>
      </c>
      <c r="M92" s="203">
        <v>1.75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0.65</v>
      </c>
      <c r="S92" s="203">
        <v>0.4</v>
      </c>
      <c r="T92" s="203">
        <v>0</v>
      </c>
      <c r="U92" s="203">
        <v>1.44</v>
      </c>
      <c r="V92" s="203">
        <v>0.31</v>
      </c>
      <c r="W92" s="203">
        <v>0.71</v>
      </c>
      <c r="X92" s="203">
        <v>2.27</v>
      </c>
      <c r="Y92" s="203">
        <v>0</v>
      </c>
      <c r="Z92" s="203">
        <v>3.41</v>
      </c>
      <c r="AA92" s="203">
        <v>1.39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216.04</v>
      </c>
      <c r="AL92" s="203">
        <v>0</v>
      </c>
      <c r="AM92" s="203">
        <v>0</v>
      </c>
      <c r="AN92" s="203">
        <v>0</v>
      </c>
      <c r="AO92" s="203">
        <v>950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5.63</v>
      </c>
      <c r="L93" s="203">
        <v>4.4400000000000004</v>
      </c>
      <c r="M93" s="203">
        <v>1.75</v>
      </c>
      <c r="N93" s="203">
        <v>1.82</v>
      </c>
      <c r="O93" s="203">
        <v>2.57</v>
      </c>
      <c r="P93" s="203">
        <v>0.96</v>
      </c>
      <c r="Q93" s="203">
        <v>0.33</v>
      </c>
      <c r="R93" s="203">
        <v>0.65</v>
      </c>
      <c r="S93" s="203">
        <v>0.4</v>
      </c>
      <c r="T93" s="203">
        <v>0</v>
      </c>
      <c r="U93" s="203">
        <v>1.44</v>
      </c>
      <c r="V93" s="203">
        <v>0.31</v>
      </c>
      <c r="W93" s="203">
        <v>0.71</v>
      </c>
      <c r="X93" s="203">
        <v>2.27</v>
      </c>
      <c r="Y93" s="203">
        <v>0</v>
      </c>
      <c r="Z93" s="203">
        <v>3.41</v>
      </c>
      <c r="AA93" s="203">
        <v>1.39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216.04</v>
      </c>
      <c r="AL93" s="203">
        <v>0</v>
      </c>
      <c r="AM93" s="203">
        <v>0</v>
      </c>
      <c r="AN93" s="203">
        <v>0</v>
      </c>
      <c r="AO93" s="203">
        <v>950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5.63</v>
      </c>
      <c r="L94" s="203">
        <v>4.4400000000000004</v>
      </c>
      <c r="M94" s="203">
        <v>1.75</v>
      </c>
      <c r="N94" s="203">
        <v>1.82</v>
      </c>
      <c r="O94" s="203">
        <v>2.57</v>
      </c>
      <c r="P94" s="203">
        <v>0.96</v>
      </c>
      <c r="Q94" s="203">
        <v>0.33</v>
      </c>
      <c r="R94" s="203">
        <v>0.65</v>
      </c>
      <c r="S94" s="203">
        <v>0.4</v>
      </c>
      <c r="T94" s="203">
        <v>0</v>
      </c>
      <c r="U94" s="203">
        <v>1.44</v>
      </c>
      <c r="V94" s="203">
        <v>0.31</v>
      </c>
      <c r="W94" s="203">
        <v>0.71</v>
      </c>
      <c r="X94" s="203">
        <v>2.27</v>
      </c>
      <c r="Y94" s="203">
        <v>0</v>
      </c>
      <c r="Z94" s="203">
        <v>3.41</v>
      </c>
      <c r="AA94" s="203">
        <v>1.39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216.04</v>
      </c>
      <c r="AL94" s="203">
        <v>0</v>
      </c>
      <c r="AM94" s="203">
        <v>0</v>
      </c>
      <c r="AN94" s="203">
        <v>0</v>
      </c>
      <c r="AO94" s="203">
        <v>950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5.63</v>
      </c>
      <c r="L95" s="203">
        <v>4.4400000000000004</v>
      </c>
      <c r="M95" s="203">
        <v>1.75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0.65</v>
      </c>
      <c r="S95" s="203">
        <v>0.4</v>
      </c>
      <c r="T95" s="203">
        <v>0</v>
      </c>
      <c r="U95" s="203">
        <v>1.44</v>
      </c>
      <c r="V95" s="203">
        <v>0.31</v>
      </c>
      <c r="W95" s="203">
        <v>0.71</v>
      </c>
      <c r="X95" s="203">
        <v>2.27</v>
      </c>
      <c r="Y95" s="203">
        <v>0</v>
      </c>
      <c r="Z95" s="203">
        <v>3.41</v>
      </c>
      <c r="AA95" s="203">
        <v>1.39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215.37</v>
      </c>
      <c r="AL95" s="203">
        <v>0</v>
      </c>
      <c r="AM95" s="203">
        <v>0</v>
      </c>
      <c r="AN95" s="203">
        <v>0</v>
      </c>
      <c r="AO95" s="203">
        <v>950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2.41</v>
      </c>
      <c r="K96" s="203">
        <v>5.63</v>
      </c>
      <c r="L96" s="203">
        <v>4.4400000000000004</v>
      </c>
      <c r="M96" s="203">
        <v>1.75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0.65</v>
      </c>
      <c r="S96" s="203">
        <v>0.4</v>
      </c>
      <c r="T96" s="203">
        <v>0</v>
      </c>
      <c r="U96" s="203">
        <v>1.45</v>
      </c>
      <c r="V96" s="203">
        <v>0.31</v>
      </c>
      <c r="W96" s="203">
        <v>0.71</v>
      </c>
      <c r="X96" s="203">
        <v>2.27</v>
      </c>
      <c r="Y96" s="203">
        <v>0</v>
      </c>
      <c r="Z96" s="203">
        <v>3.41</v>
      </c>
      <c r="AA96" s="203">
        <v>1.39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215.37</v>
      </c>
      <c r="AL96" s="203">
        <v>0</v>
      </c>
      <c r="AM96" s="203">
        <v>0</v>
      </c>
      <c r="AN96" s="203">
        <v>0</v>
      </c>
      <c r="AO96" s="203">
        <v>950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24.55</v>
      </c>
      <c r="J97" s="203">
        <v>2.41</v>
      </c>
      <c r="K97" s="203">
        <v>5.63</v>
      </c>
      <c r="L97" s="203">
        <v>4.4400000000000004</v>
      </c>
      <c r="M97" s="203">
        <v>1.75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0.65</v>
      </c>
      <c r="S97" s="203">
        <v>0.4</v>
      </c>
      <c r="T97" s="203">
        <v>0</v>
      </c>
      <c r="U97" s="203">
        <v>1.46</v>
      </c>
      <c r="V97" s="203">
        <v>0.31</v>
      </c>
      <c r="W97" s="203">
        <v>0.71</v>
      </c>
      <c r="X97" s="203">
        <v>2.27</v>
      </c>
      <c r="Y97" s="203">
        <v>0</v>
      </c>
      <c r="Z97" s="203">
        <v>3.41</v>
      </c>
      <c r="AA97" s="203">
        <v>1.39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215.37</v>
      </c>
      <c r="AL97" s="203">
        <v>0</v>
      </c>
      <c r="AM97" s="203">
        <v>0</v>
      </c>
      <c r="AN97" s="203">
        <v>0</v>
      </c>
      <c r="AO97" s="203">
        <v>950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24.55</v>
      </c>
      <c r="J98" s="203">
        <v>2.41</v>
      </c>
      <c r="K98" s="203">
        <v>5.63</v>
      </c>
      <c r="L98" s="203">
        <v>4.4400000000000004</v>
      </c>
      <c r="M98" s="203">
        <v>1.75</v>
      </c>
      <c r="N98" s="203">
        <v>1.82</v>
      </c>
      <c r="O98" s="203">
        <v>2.57</v>
      </c>
      <c r="P98" s="203">
        <v>0.96</v>
      </c>
      <c r="Q98" s="203">
        <v>0.33</v>
      </c>
      <c r="R98" s="203">
        <v>0.65</v>
      </c>
      <c r="S98" s="203">
        <v>0.4</v>
      </c>
      <c r="T98" s="203">
        <v>0</v>
      </c>
      <c r="U98" s="203">
        <v>1.46</v>
      </c>
      <c r="V98" s="203">
        <v>0.31</v>
      </c>
      <c r="W98" s="203">
        <v>0.71</v>
      </c>
      <c r="X98" s="203">
        <v>2.27</v>
      </c>
      <c r="Y98" s="203">
        <v>0</v>
      </c>
      <c r="Z98" s="203">
        <v>3.41</v>
      </c>
      <c r="AA98" s="203">
        <v>1.39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215.37</v>
      </c>
      <c r="AL98" s="203">
        <v>0</v>
      </c>
      <c r="AM98" s="203">
        <v>0</v>
      </c>
      <c r="AN98" s="203">
        <v>0</v>
      </c>
      <c r="AO98" s="203">
        <v>950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0.37172000000000049</v>
      </c>
      <c r="D99">
        <f t="shared" si="0"/>
        <v>7.714E-2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0.61740000000000006</v>
      </c>
      <c r="J99">
        <f t="shared" si="0"/>
        <v>2.9707500000000043E-2</v>
      </c>
      <c r="K99">
        <f t="shared" si="0"/>
        <v>0.20677999999999991</v>
      </c>
      <c r="L99">
        <f t="shared" si="0"/>
        <v>0.47716000000000064</v>
      </c>
      <c r="M99">
        <f t="shared" si="0"/>
        <v>3.2635000000000004E-2</v>
      </c>
      <c r="N99">
        <f t="shared" si="0"/>
        <v>4.3679999999999899E-2</v>
      </c>
      <c r="O99">
        <f t="shared" si="0"/>
        <v>6.1679999999999881E-2</v>
      </c>
      <c r="P99">
        <f t="shared" si="0"/>
        <v>2.3404999999999954E-2</v>
      </c>
      <c r="Q99">
        <f t="shared" si="0"/>
        <v>7.879999999999979E-3</v>
      </c>
      <c r="R99">
        <f t="shared" si="0"/>
        <v>1.5599999999999977E-2</v>
      </c>
      <c r="S99">
        <f t="shared" si="0"/>
        <v>9.6449999999999817E-3</v>
      </c>
      <c r="T99">
        <f t="shared" si="0"/>
        <v>0</v>
      </c>
      <c r="U99">
        <f t="shared" si="0"/>
        <v>3.4572499999999971E-2</v>
      </c>
      <c r="V99">
        <f t="shared" si="0"/>
        <v>3.3690000000000039E-2</v>
      </c>
      <c r="W99">
        <f t="shared" si="0"/>
        <v>3.2302499999999928E-2</v>
      </c>
      <c r="X99">
        <f t="shared" si="0"/>
        <v>5.4480000000000084E-2</v>
      </c>
      <c r="Y99">
        <f t="shared" si="0"/>
        <v>0</v>
      </c>
      <c r="Z99">
        <f t="shared" si="0"/>
        <v>7.388500000000002E-2</v>
      </c>
      <c r="AA99">
        <f t="shared" si="0"/>
        <v>0.14617249999999984</v>
      </c>
      <c r="AB99">
        <f t="shared" si="0"/>
        <v>0</v>
      </c>
      <c r="AC99">
        <f t="shared" si="0"/>
        <v>0.53183000000000058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5.2097024999999988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22.68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8.94</v>
      </c>
      <c r="D3" s="203">
        <v>1.87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3.54</v>
      </c>
      <c r="L3" s="203">
        <v>2.2799999999999998</v>
      </c>
      <c r="M3" s="203">
        <v>0</v>
      </c>
      <c r="N3" s="203">
        <v>1.06</v>
      </c>
      <c r="O3" s="203">
        <v>1.76</v>
      </c>
      <c r="P3" s="203">
        <v>2.42</v>
      </c>
      <c r="Q3" s="203">
        <v>0.19</v>
      </c>
      <c r="R3" s="203">
        <v>0.38</v>
      </c>
      <c r="S3" s="203">
        <v>0.23</v>
      </c>
      <c r="T3" s="203">
        <v>0</v>
      </c>
      <c r="U3" s="203">
        <v>6.77</v>
      </c>
      <c r="V3" s="203">
        <v>1.63</v>
      </c>
      <c r="W3" s="203">
        <v>0.38</v>
      </c>
      <c r="X3" s="203">
        <v>1.31</v>
      </c>
      <c r="Y3" s="203">
        <v>0</v>
      </c>
      <c r="Z3" s="203">
        <v>1.76</v>
      </c>
      <c r="AA3" s="203">
        <v>0.8</v>
      </c>
      <c r="AB3" s="203">
        <v>0</v>
      </c>
      <c r="AC3" s="203">
        <v>11.32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267.63</v>
      </c>
      <c r="AL3" s="203">
        <v>0</v>
      </c>
      <c r="AM3" s="203">
        <v>0</v>
      </c>
      <c r="AN3" s="203">
        <v>0</v>
      </c>
      <c r="AO3" s="203">
        <v>950</v>
      </c>
      <c r="AP3" s="203">
        <v>0</v>
      </c>
    </row>
    <row r="4" spans="1:42">
      <c r="A4" t="s">
        <v>46</v>
      </c>
      <c r="B4" s="203">
        <v>0</v>
      </c>
      <c r="C4" s="203">
        <v>8.94</v>
      </c>
      <c r="D4" s="203">
        <v>1.87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3.54</v>
      </c>
      <c r="L4" s="203">
        <v>2.2799999999999998</v>
      </c>
      <c r="M4" s="203">
        <v>0</v>
      </c>
      <c r="N4" s="203">
        <v>1.06</v>
      </c>
      <c r="O4" s="203">
        <v>1.76</v>
      </c>
      <c r="P4" s="203">
        <v>2.42</v>
      </c>
      <c r="Q4" s="203">
        <v>0.19</v>
      </c>
      <c r="R4" s="203">
        <v>0.38</v>
      </c>
      <c r="S4" s="203">
        <v>0.23</v>
      </c>
      <c r="T4" s="203">
        <v>0</v>
      </c>
      <c r="U4" s="203">
        <v>6.77</v>
      </c>
      <c r="V4" s="203">
        <v>1.63</v>
      </c>
      <c r="W4" s="203">
        <v>0.38</v>
      </c>
      <c r="X4" s="203">
        <v>1.31</v>
      </c>
      <c r="Y4" s="203">
        <v>0</v>
      </c>
      <c r="Z4" s="203">
        <v>1.76</v>
      </c>
      <c r="AA4" s="203">
        <v>0.8</v>
      </c>
      <c r="AB4" s="203">
        <v>0</v>
      </c>
      <c r="AC4" s="203">
        <v>11.32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267.63</v>
      </c>
      <c r="AL4" s="203">
        <v>0</v>
      </c>
      <c r="AM4" s="203">
        <v>0</v>
      </c>
      <c r="AN4" s="203">
        <v>0</v>
      </c>
      <c r="AO4" s="203">
        <v>950</v>
      </c>
      <c r="AP4" s="203">
        <v>0</v>
      </c>
    </row>
    <row r="5" spans="1:42">
      <c r="A5" t="s">
        <v>47</v>
      </c>
      <c r="B5" s="203">
        <v>0</v>
      </c>
      <c r="C5" s="203">
        <v>8.94</v>
      </c>
      <c r="D5" s="203">
        <v>1.87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3.54</v>
      </c>
      <c r="L5" s="203">
        <v>2.2799999999999998</v>
      </c>
      <c r="M5" s="203">
        <v>0</v>
      </c>
      <c r="N5" s="203">
        <v>1.06</v>
      </c>
      <c r="O5" s="203">
        <v>1.76</v>
      </c>
      <c r="P5" s="203">
        <v>2.42</v>
      </c>
      <c r="Q5" s="203">
        <v>0.19</v>
      </c>
      <c r="R5" s="203">
        <v>0.38</v>
      </c>
      <c r="S5" s="203">
        <v>0.23</v>
      </c>
      <c r="T5" s="203">
        <v>0</v>
      </c>
      <c r="U5" s="203">
        <v>6.77</v>
      </c>
      <c r="V5" s="203">
        <v>1.63</v>
      </c>
      <c r="W5" s="203">
        <v>1.32</v>
      </c>
      <c r="X5" s="203">
        <v>1.31</v>
      </c>
      <c r="Y5" s="203">
        <v>0</v>
      </c>
      <c r="Z5" s="203">
        <v>1.76</v>
      </c>
      <c r="AA5" s="203">
        <v>0.8</v>
      </c>
      <c r="AB5" s="203">
        <v>0</v>
      </c>
      <c r="AC5" s="203">
        <v>11.32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267.63</v>
      </c>
      <c r="AL5" s="203">
        <v>0</v>
      </c>
      <c r="AM5" s="203">
        <v>0</v>
      </c>
      <c r="AN5" s="203">
        <v>0</v>
      </c>
      <c r="AO5" s="203">
        <v>950</v>
      </c>
      <c r="AP5" s="203">
        <v>0</v>
      </c>
    </row>
    <row r="6" spans="1:42">
      <c r="A6" t="s">
        <v>48</v>
      </c>
      <c r="B6" s="203">
        <v>0</v>
      </c>
      <c r="C6" s="203">
        <v>8.94</v>
      </c>
      <c r="D6" s="203">
        <v>1.87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3.54</v>
      </c>
      <c r="L6" s="203">
        <v>2.2799999999999998</v>
      </c>
      <c r="M6" s="203">
        <v>0</v>
      </c>
      <c r="N6" s="203">
        <v>1.06</v>
      </c>
      <c r="O6" s="203">
        <v>1.76</v>
      </c>
      <c r="P6" s="203">
        <v>2.42</v>
      </c>
      <c r="Q6" s="203">
        <v>0.19</v>
      </c>
      <c r="R6" s="203">
        <v>0.38</v>
      </c>
      <c r="S6" s="203">
        <v>0.23</v>
      </c>
      <c r="T6" s="203">
        <v>0</v>
      </c>
      <c r="U6" s="203">
        <v>6.77</v>
      </c>
      <c r="V6" s="203">
        <v>1.63</v>
      </c>
      <c r="W6" s="203">
        <v>1.32</v>
      </c>
      <c r="X6" s="203">
        <v>1.31</v>
      </c>
      <c r="Y6" s="203">
        <v>0</v>
      </c>
      <c r="Z6" s="203">
        <v>1.76</v>
      </c>
      <c r="AA6" s="203">
        <v>0.8</v>
      </c>
      <c r="AB6" s="203">
        <v>0</v>
      </c>
      <c r="AC6" s="203">
        <v>11.32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267.63</v>
      </c>
      <c r="AL6" s="203">
        <v>0</v>
      </c>
      <c r="AM6" s="203">
        <v>0</v>
      </c>
      <c r="AN6" s="203">
        <v>0</v>
      </c>
      <c r="AO6" s="203">
        <v>950</v>
      </c>
      <c r="AP6" s="203">
        <v>0</v>
      </c>
    </row>
    <row r="7" spans="1:42">
      <c r="A7" t="s">
        <v>49</v>
      </c>
      <c r="B7" s="203">
        <v>0</v>
      </c>
      <c r="C7" s="203">
        <v>8.94</v>
      </c>
      <c r="D7" s="203">
        <v>1.87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3.54</v>
      </c>
      <c r="L7" s="203">
        <v>2.2799999999999998</v>
      </c>
      <c r="M7" s="203">
        <v>0</v>
      </c>
      <c r="N7" s="203">
        <v>1.06</v>
      </c>
      <c r="O7" s="203">
        <v>1.76</v>
      </c>
      <c r="P7" s="203">
        <v>2.42</v>
      </c>
      <c r="Q7" s="203">
        <v>0.19</v>
      </c>
      <c r="R7" s="203">
        <v>0.38</v>
      </c>
      <c r="S7" s="203">
        <v>0.23</v>
      </c>
      <c r="T7" s="203">
        <v>0</v>
      </c>
      <c r="U7" s="203">
        <v>6.77</v>
      </c>
      <c r="V7" s="203">
        <v>1.63</v>
      </c>
      <c r="W7" s="203">
        <v>1.32</v>
      </c>
      <c r="X7" s="203">
        <v>1.31</v>
      </c>
      <c r="Y7" s="203">
        <v>0</v>
      </c>
      <c r="Z7" s="203">
        <v>1.76</v>
      </c>
      <c r="AA7" s="203">
        <v>0.8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267.63</v>
      </c>
      <c r="AL7" s="203">
        <v>0</v>
      </c>
      <c r="AM7" s="203">
        <v>0</v>
      </c>
      <c r="AN7" s="203">
        <v>0</v>
      </c>
      <c r="AO7" s="203">
        <v>950</v>
      </c>
      <c r="AP7" s="203">
        <v>0</v>
      </c>
    </row>
    <row r="8" spans="1:42">
      <c r="A8" t="s">
        <v>50</v>
      </c>
      <c r="B8" s="203">
        <v>0</v>
      </c>
      <c r="C8" s="203">
        <v>8.94</v>
      </c>
      <c r="D8" s="203">
        <v>1.87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3.54</v>
      </c>
      <c r="L8" s="203">
        <v>2.2799999999999998</v>
      </c>
      <c r="M8" s="203">
        <v>0</v>
      </c>
      <c r="N8" s="203">
        <v>1.06</v>
      </c>
      <c r="O8" s="203">
        <v>1.76</v>
      </c>
      <c r="P8" s="203">
        <v>2.42</v>
      </c>
      <c r="Q8" s="203">
        <v>0.19</v>
      </c>
      <c r="R8" s="203">
        <v>0.38</v>
      </c>
      <c r="S8" s="203">
        <v>0.23</v>
      </c>
      <c r="T8" s="203">
        <v>0</v>
      </c>
      <c r="U8" s="203">
        <v>6.77</v>
      </c>
      <c r="V8" s="203">
        <v>1.63</v>
      </c>
      <c r="W8" s="203">
        <v>1.32</v>
      </c>
      <c r="X8" s="203">
        <v>1.31</v>
      </c>
      <c r="Y8" s="203">
        <v>0</v>
      </c>
      <c r="Z8" s="203">
        <v>1.76</v>
      </c>
      <c r="AA8" s="203">
        <v>0.8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267.63</v>
      </c>
      <c r="AL8" s="203">
        <v>0</v>
      </c>
      <c r="AM8" s="203">
        <v>0</v>
      </c>
      <c r="AN8" s="203">
        <v>0</v>
      </c>
      <c r="AO8" s="203">
        <v>950</v>
      </c>
      <c r="AP8" s="203">
        <v>0</v>
      </c>
    </row>
    <row r="9" spans="1:42">
      <c r="A9" t="s">
        <v>51</v>
      </c>
      <c r="B9" s="203">
        <v>0</v>
      </c>
      <c r="C9" s="203">
        <v>8.94</v>
      </c>
      <c r="D9" s="203">
        <v>1.87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3.54</v>
      </c>
      <c r="L9" s="203">
        <v>2.2799999999999998</v>
      </c>
      <c r="M9" s="203">
        <v>0</v>
      </c>
      <c r="N9" s="203">
        <v>1.06</v>
      </c>
      <c r="O9" s="203">
        <v>1.76</v>
      </c>
      <c r="P9" s="203">
        <v>2.42</v>
      </c>
      <c r="Q9" s="203">
        <v>0.19</v>
      </c>
      <c r="R9" s="203">
        <v>0.38</v>
      </c>
      <c r="S9" s="203">
        <v>0.23</v>
      </c>
      <c r="T9" s="203">
        <v>0</v>
      </c>
      <c r="U9" s="203">
        <v>6.77</v>
      </c>
      <c r="V9" s="203">
        <v>1.63</v>
      </c>
      <c r="W9" s="203">
        <v>1.32</v>
      </c>
      <c r="X9" s="203">
        <v>1.31</v>
      </c>
      <c r="Y9" s="203">
        <v>0</v>
      </c>
      <c r="Z9" s="203">
        <v>1.76</v>
      </c>
      <c r="AA9" s="203">
        <v>0.8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267.31</v>
      </c>
      <c r="AL9" s="203">
        <v>0</v>
      </c>
      <c r="AM9" s="203">
        <v>0</v>
      </c>
      <c r="AN9" s="203">
        <v>0</v>
      </c>
      <c r="AO9" s="203">
        <v>950</v>
      </c>
      <c r="AP9" s="203">
        <v>0</v>
      </c>
    </row>
    <row r="10" spans="1:42">
      <c r="A10" t="s">
        <v>52</v>
      </c>
      <c r="B10" s="203">
        <v>0</v>
      </c>
      <c r="C10" s="203">
        <v>8.94</v>
      </c>
      <c r="D10" s="203">
        <v>1.87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3.54</v>
      </c>
      <c r="L10" s="203">
        <v>45.95</v>
      </c>
      <c r="M10" s="203">
        <v>0</v>
      </c>
      <c r="N10" s="203">
        <v>1.06</v>
      </c>
      <c r="O10" s="203">
        <v>1.76</v>
      </c>
      <c r="P10" s="203">
        <v>2.42</v>
      </c>
      <c r="Q10" s="203">
        <v>0.19</v>
      </c>
      <c r="R10" s="203">
        <v>0.38</v>
      </c>
      <c r="S10" s="203">
        <v>0.23</v>
      </c>
      <c r="T10" s="203">
        <v>0</v>
      </c>
      <c r="U10" s="203">
        <v>6.77</v>
      </c>
      <c r="V10" s="203">
        <v>1.63</v>
      </c>
      <c r="W10" s="203">
        <v>1.32</v>
      </c>
      <c r="X10" s="203">
        <v>1.31</v>
      </c>
      <c r="Y10" s="203">
        <v>0</v>
      </c>
      <c r="Z10" s="203">
        <v>1.76</v>
      </c>
      <c r="AA10" s="203">
        <v>0.8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267.31</v>
      </c>
      <c r="AL10" s="203">
        <v>0</v>
      </c>
      <c r="AM10" s="203">
        <v>0</v>
      </c>
      <c r="AN10" s="203">
        <v>0</v>
      </c>
      <c r="AO10" s="203">
        <v>950</v>
      </c>
      <c r="AP10" s="203">
        <v>0</v>
      </c>
    </row>
    <row r="11" spans="1:42">
      <c r="A11" t="s">
        <v>53</v>
      </c>
      <c r="B11" s="203">
        <v>0</v>
      </c>
      <c r="C11" s="203">
        <v>8.94</v>
      </c>
      <c r="D11" s="203">
        <v>1.92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3.54</v>
      </c>
      <c r="L11" s="203">
        <v>45.95</v>
      </c>
      <c r="M11" s="203">
        <v>0</v>
      </c>
      <c r="N11" s="203">
        <v>1.06</v>
      </c>
      <c r="O11" s="203">
        <v>1.76</v>
      </c>
      <c r="P11" s="203">
        <v>2.42</v>
      </c>
      <c r="Q11" s="203">
        <v>0.19</v>
      </c>
      <c r="R11" s="203">
        <v>0.38</v>
      </c>
      <c r="S11" s="203">
        <v>0.23</v>
      </c>
      <c r="T11" s="203">
        <v>0</v>
      </c>
      <c r="U11" s="203">
        <v>6.77</v>
      </c>
      <c r="V11" s="203">
        <v>1.63</v>
      </c>
      <c r="W11" s="203">
        <v>1.32</v>
      </c>
      <c r="X11" s="203">
        <v>1.31</v>
      </c>
      <c r="Y11" s="203">
        <v>0</v>
      </c>
      <c r="Z11" s="203">
        <v>1.76</v>
      </c>
      <c r="AA11" s="203">
        <v>0.8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268.62</v>
      </c>
      <c r="AL11" s="203">
        <v>0</v>
      </c>
      <c r="AM11" s="203">
        <v>0</v>
      </c>
      <c r="AN11" s="203">
        <v>0</v>
      </c>
      <c r="AO11" s="203">
        <v>950</v>
      </c>
      <c r="AP11" s="203">
        <v>0</v>
      </c>
    </row>
    <row r="12" spans="1:42">
      <c r="A12" t="s">
        <v>54</v>
      </c>
      <c r="B12" s="203">
        <v>0</v>
      </c>
      <c r="C12" s="203">
        <v>8.94</v>
      </c>
      <c r="D12" s="203">
        <v>1.92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3.54</v>
      </c>
      <c r="L12" s="203">
        <v>45.95</v>
      </c>
      <c r="M12" s="203">
        <v>0</v>
      </c>
      <c r="N12" s="203">
        <v>1.06</v>
      </c>
      <c r="O12" s="203">
        <v>1.76</v>
      </c>
      <c r="P12" s="203">
        <v>2.42</v>
      </c>
      <c r="Q12" s="203">
        <v>0.19</v>
      </c>
      <c r="R12" s="203">
        <v>0.38</v>
      </c>
      <c r="S12" s="203">
        <v>0.23</v>
      </c>
      <c r="T12" s="203">
        <v>0</v>
      </c>
      <c r="U12" s="203">
        <v>6.77</v>
      </c>
      <c r="V12" s="203">
        <v>1.63</v>
      </c>
      <c r="W12" s="203">
        <v>1.32</v>
      </c>
      <c r="X12" s="203">
        <v>1.31</v>
      </c>
      <c r="Y12" s="203">
        <v>0</v>
      </c>
      <c r="Z12" s="203">
        <v>1.76</v>
      </c>
      <c r="AA12" s="203">
        <v>0.8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268.62</v>
      </c>
      <c r="AL12" s="203">
        <v>0</v>
      </c>
      <c r="AM12" s="203">
        <v>0</v>
      </c>
      <c r="AN12" s="203">
        <v>0</v>
      </c>
      <c r="AO12" s="203">
        <v>950</v>
      </c>
      <c r="AP12" s="203">
        <v>0</v>
      </c>
    </row>
    <row r="13" spans="1:42">
      <c r="A13" t="s">
        <v>55</v>
      </c>
      <c r="B13" s="203">
        <v>0</v>
      </c>
      <c r="C13" s="203">
        <v>8.94</v>
      </c>
      <c r="D13" s="203">
        <v>1.92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3.54</v>
      </c>
      <c r="L13" s="203">
        <v>45.95</v>
      </c>
      <c r="M13" s="203">
        <v>0</v>
      </c>
      <c r="N13" s="203">
        <v>1.06</v>
      </c>
      <c r="O13" s="203">
        <v>1.76</v>
      </c>
      <c r="P13" s="203">
        <v>2.42</v>
      </c>
      <c r="Q13" s="203">
        <v>0.19</v>
      </c>
      <c r="R13" s="203">
        <v>0.38</v>
      </c>
      <c r="S13" s="203">
        <v>0.23</v>
      </c>
      <c r="T13" s="203">
        <v>0</v>
      </c>
      <c r="U13" s="203">
        <v>6.77</v>
      </c>
      <c r="V13" s="203">
        <v>1.63</v>
      </c>
      <c r="W13" s="203">
        <v>1.32</v>
      </c>
      <c r="X13" s="203">
        <v>1.31</v>
      </c>
      <c r="Y13" s="203">
        <v>0</v>
      </c>
      <c r="Z13" s="203">
        <v>1.76</v>
      </c>
      <c r="AA13" s="203">
        <v>15.19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268.62</v>
      </c>
      <c r="AL13" s="203">
        <v>0</v>
      </c>
      <c r="AM13" s="203">
        <v>0</v>
      </c>
      <c r="AN13" s="203">
        <v>0</v>
      </c>
      <c r="AO13" s="203">
        <v>950</v>
      </c>
      <c r="AP13" s="203">
        <v>0</v>
      </c>
    </row>
    <row r="14" spans="1:42">
      <c r="A14" t="s">
        <v>56</v>
      </c>
      <c r="B14" s="203">
        <v>0</v>
      </c>
      <c r="C14" s="203">
        <v>8.94</v>
      </c>
      <c r="D14" s="203">
        <v>1.92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27.67</v>
      </c>
      <c r="L14" s="203">
        <v>45.95</v>
      </c>
      <c r="M14" s="203">
        <v>0</v>
      </c>
      <c r="N14" s="203">
        <v>1.06</v>
      </c>
      <c r="O14" s="203">
        <v>1.76</v>
      </c>
      <c r="P14" s="203">
        <v>2.42</v>
      </c>
      <c r="Q14" s="203">
        <v>0.19</v>
      </c>
      <c r="R14" s="203">
        <v>0.38</v>
      </c>
      <c r="S14" s="203">
        <v>0.23</v>
      </c>
      <c r="T14" s="203">
        <v>0</v>
      </c>
      <c r="U14" s="203">
        <v>6.77</v>
      </c>
      <c r="V14" s="203">
        <v>1.63</v>
      </c>
      <c r="W14" s="203">
        <v>1.32</v>
      </c>
      <c r="X14" s="203">
        <v>1.31</v>
      </c>
      <c r="Y14" s="203">
        <v>0</v>
      </c>
      <c r="Z14" s="203">
        <v>1.76</v>
      </c>
      <c r="AA14" s="203">
        <v>15.19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268.62</v>
      </c>
      <c r="AL14" s="203">
        <v>0</v>
      </c>
      <c r="AM14" s="203">
        <v>0</v>
      </c>
      <c r="AN14" s="203">
        <v>0</v>
      </c>
      <c r="AO14" s="203">
        <v>950</v>
      </c>
      <c r="AP14" s="203">
        <v>0</v>
      </c>
    </row>
    <row r="15" spans="1:42">
      <c r="A15" t="s">
        <v>57</v>
      </c>
      <c r="B15" s="203">
        <v>0</v>
      </c>
      <c r="C15" s="203">
        <v>8.94</v>
      </c>
      <c r="D15" s="203">
        <v>1.92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27.67</v>
      </c>
      <c r="L15" s="203">
        <v>45.95</v>
      </c>
      <c r="M15" s="203">
        <v>0</v>
      </c>
      <c r="N15" s="203">
        <v>1.06</v>
      </c>
      <c r="O15" s="203">
        <v>1.76</v>
      </c>
      <c r="P15" s="203">
        <v>2.42</v>
      </c>
      <c r="Q15" s="203">
        <v>0.19</v>
      </c>
      <c r="R15" s="203">
        <v>0.38</v>
      </c>
      <c r="S15" s="203">
        <v>0.23</v>
      </c>
      <c r="T15" s="203">
        <v>0</v>
      </c>
      <c r="U15" s="203">
        <v>6.77</v>
      </c>
      <c r="V15" s="203">
        <v>1.63</v>
      </c>
      <c r="W15" s="203">
        <v>1.32</v>
      </c>
      <c r="X15" s="203">
        <v>1.31</v>
      </c>
      <c r="Y15" s="203">
        <v>0</v>
      </c>
      <c r="Z15" s="203">
        <v>1.76</v>
      </c>
      <c r="AA15" s="203">
        <v>15.19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268.45999999999998</v>
      </c>
      <c r="AL15" s="203">
        <v>0</v>
      </c>
      <c r="AM15" s="203">
        <v>0</v>
      </c>
      <c r="AN15" s="203">
        <v>0</v>
      </c>
      <c r="AO15" s="203">
        <v>950</v>
      </c>
      <c r="AP15" s="203">
        <v>0</v>
      </c>
    </row>
    <row r="16" spans="1:42">
      <c r="A16" t="s">
        <v>58</v>
      </c>
      <c r="B16" s="203">
        <v>0</v>
      </c>
      <c r="C16" s="203">
        <v>8.94</v>
      </c>
      <c r="D16" s="203">
        <v>1.92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27.67</v>
      </c>
      <c r="L16" s="203">
        <v>45.95</v>
      </c>
      <c r="M16" s="203">
        <v>0</v>
      </c>
      <c r="N16" s="203">
        <v>1.06</v>
      </c>
      <c r="O16" s="203">
        <v>1.76</v>
      </c>
      <c r="P16" s="203">
        <v>2.42</v>
      </c>
      <c r="Q16" s="203">
        <v>0.19</v>
      </c>
      <c r="R16" s="203">
        <v>0.38</v>
      </c>
      <c r="S16" s="203">
        <v>0.23</v>
      </c>
      <c r="T16" s="203">
        <v>0</v>
      </c>
      <c r="U16" s="203">
        <v>6.77</v>
      </c>
      <c r="V16" s="203">
        <v>1.63</v>
      </c>
      <c r="W16" s="203">
        <v>1.32</v>
      </c>
      <c r="X16" s="203">
        <v>1.31</v>
      </c>
      <c r="Y16" s="203">
        <v>0</v>
      </c>
      <c r="Z16" s="203">
        <v>1.76</v>
      </c>
      <c r="AA16" s="203">
        <v>15.19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268.45999999999998</v>
      </c>
      <c r="AL16" s="203">
        <v>0</v>
      </c>
      <c r="AM16" s="203">
        <v>0</v>
      </c>
      <c r="AN16" s="203">
        <v>0</v>
      </c>
      <c r="AO16" s="203">
        <v>950</v>
      </c>
      <c r="AP16" s="203">
        <v>0</v>
      </c>
    </row>
    <row r="17" spans="1:42">
      <c r="A17" t="s">
        <v>59</v>
      </c>
      <c r="B17" s="203">
        <v>0</v>
      </c>
      <c r="C17" s="203">
        <v>8.94</v>
      </c>
      <c r="D17" s="203">
        <v>1.92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27.67</v>
      </c>
      <c r="L17" s="203">
        <v>45.95</v>
      </c>
      <c r="M17" s="203">
        <v>0</v>
      </c>
      <c r="N17" s="203">
        <v>1.06</v>
      </c>
      <c r="O17" s="203">
        <v>1.76</v>
      </c>
      <c r="P17" s="203">
        <v>2.42</v>
      </c>
      <c r="Q17" s="203">
        <v>4.58</v>
      </c>
      <c r="R17" s="203">
        <v>7.87</v>
      </c>
      <c r="S17" s="203">
        <v>4.7699999999999996</v>
      </c>
      <c r="T17" s="203">
        <v>0</v>
      </c>
      <c r="U17" s="203">
        <v>6.77</v>
      </c>
      <c r="V17" s="203">
        <v>1.63</v>
      </c>
      <c r="W17" s="203">
        <v>1.32</v>
      </c>
      <c r="X17" s="203">
        <v>1.31</v>
      </c>
      <c r="Y17" s="203">
        <v>0</v>
      </c>
      <c r="Z17" s="203">
        <v>1.76</v>
      </c>
      <c r="AA17" s="203">
        <v>15.19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268.45999999999998</v>
      </c>
      <c r="AL17" s="203">
        <v>0</v>
      </c>
      <c r="AM17" s="203">
        <v>0</v>
      </c>
      <c r="AN17" s="203">
        <v>0</v>
      </c>
      <c r="AO17" s="203">
        <v>950</v>
      </c>
      <c r="AP17" s="203">
        <v>0</v>
      </c>
    </row>
    <row r="18" spans="1:42">
      <c r="A18" t="s">
        <v>60</v>
      </c>
      <c r="B18" s="203">
        <v>0</v>
      </c>
      <c r="C18" s="203">
        <v>8.94</v>
      </c>
      <c r="D18" s="203">
        <v>1.92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27.67</v>
      </c>
      <c r="L18" s="203">
        <v>45.95</v>
      </c>
      <c r="M18" s="203">
        <v>0</v>
      </c>
      <c r="N18" s="203">
        <v>1.06</v>
      </c>
      <c r="O18" s="203">
        <v>1.76</v>
      </c>
      <c r="P18" s="203">
        <v>2.42</v>
      </c>
      <c r="Q18" s="203">
        <v>4.58</v>
      </c>
      <c r="R18" s="203">
        <v>7.87</v>
      </c>
      <c r="S18" s="203">
        <v>4.7699999999999996</v>
      </c>
      <c r="T18" s="203">
        <v>0</v>
      </c>
      <c r="U18" s="203">
        <v>6.77</v>
      </c>
      <c r="V18" s="203">
        <v>1.63</v>
      </c>
      <c r="W18" s="203">
        <v>1.32</v>
      </c>
      <c r="X18" s="203">
        <v>1.31</v>
      </c>
      <c r="Y18" s="203">
        <v>0</v>
      </c>
      <c r="Z18" s="203">
        <v>1.76</v>
      </c>
      <c r="AA18" s="203">
        <v>15.19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268.45999999999998</v>
      </c>
      <c r="AL18" s="203">
        <v>0</v>
      </c>
      <c r="AM18" s="203">
        <v>0</v>
      </c>
      <c r="AN18" s="203">
        <v>0</v>
      </c>
      <c r="AO18" s="203">
        <v>950</v>
      </c>
      <c r="AP18" s="203">
        <v>0</v>
      </c>
    </row>
    <row r="19" spans="1:42">
      <c r="A19" t="s">
        <v>61</v>
      </c>
      <c r="B19" s="203">
        <v>0</v>
      </c>
      <c r="C19" s="203">
        <v>8.94</v>
      </c>
      <c r="D19" s="203">
        <v>1.92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27.67</v>
      </c>
      <c r="L19" s="203">
        <v>45.95</v>
      </c>
      <c r="M19" s="203">
        <v>0</v>
      </c>
      <c r="N19" s="203">
        <v>1.06</v>
      </c>
      <c r="O19" s="203">
        <v>1.76</v>
      </c>
      <c r="P19" s="203">
        <v>2.42</v>
      </c>
      <c r="Q19" s="203">
        <v>4.58</v>
      </c>
      <c r="R19" s="203">
        <v>7.87</v>
      </c>
      <c r="S19" s="203">
        <v>4.7699999999999996</v>
      </c>
      <c r="T19" s="203">
        <v>0</v>
      </c>
      <c r="U19" s="203">
        <v>6.77</v>
      </c>
      <c r="V19" s="203">
        <v>1.63</v>
      </c>
      <c r="W19" s="203">
        <v>1.32</v>
      </c>
      <c r="X19" s="203">
        <v>1.31</v>
      </c>
      <c r="Y19" s="203">
        <v>0</v>
      </c>
      <c r="Z19" s="203">
        <v>1.76</v>
      </c>
      <c r="AA19" s="203">
        <v>15.19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268.45999999999998</v>
      </c>
      <c r="AL19" s="203">
        <v>0</v>
      </c>
      <c r="AM19" s="203">
        <v>0</v>
      </c>
      <c r="AN19" s="203">
        <v>0</v>
      </c>
      <c r="AO19" s="203">
        <v>950</v>
      </c>
      <c r="AP19" s="203">
        <v>0</v>
      </c>
    </row>
    <row r="20" spans="1:42">
      <c r="A20" t="s">
        <v>62</v>
      </c>
      <c r="B20" s="203">
        <v>0</v>
      </c>
      <c r="C20" s="203">
        <v>8.94</v>
      </c>
      <c r="D20" s="203">
        <v>1.92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27.67</v>
      </c>
      <c r="L20" s="203">
        <v>45.95</v>
      </c>
      <c r="M20" s="203">
        <v>0</v>
      </c>
      <c r="N20" s="203">
        <v>1.06</v>
      </c>
      <c r="O20" s="203">
        <v>1.76</v>
      </c>
      <c r="P20" s="203">
        <v>2.42</v>
      </c>
      <c r="Q20" s="203">
        <v>4.58</v>
      </c>
      <c r="R20" s="203">
        <v>7.87</v>
      </c>
      <c r="S20" s="203">
        <v>4.7699999999999996</v>
      </c>
      <c r="T20" s="203">
        <v>0</v>
      </c>
      <c r="U20" s="203">
        <v>6.77</v>
      </c>
      <c r="V20" s="203">
        <v>1.63</v>
      </c>
      <c r="W20" s="203">
        <v>1.32</v>
      </c>
      <c r="X20" s="203">
        <v>1.31</v>
      </c>
      <c r="Y20" s="203">
        <v>0</v>
      </c>
      <c r="Z20" s="203">
        <v>1.76</v>
      </c>
      <c r="AA20" s="203">
        <v>15.19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268.45999999999998</v>
      </c>
      <c r="AL20" s="203">
        <v>0</v>
      </c>
      <c r="AM20" s="203">
        <v>0</v>
      </c>
      <c r="AN20" s="203">
        <v>0</v>
      </c>
      <c r="AO20" s="203">
        <v>950</v>
      </c>
      <c r="AP20" s="203">
        <v>0</v>
      </c>
    </row>
    <row r="21" spans="1:42">
      <c r="A21" t="s">
        <v>63</v>
      </c>
      <c r="B21" s="203">
        <v>0</v>
      </c>
      <c r="C21" s="203">
        <v>8.94</v>
      </c>
      <c r="D21" s="203">
        <v>1.92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27.67</v>
      </c>
      <c r="L21" s="203">
        <v>45.95</v>
      </c>
      <c r="M21" s="203">
        <v>0</v>
      </c>
      <c r="N21" s="203">
        <v>1.06</v>
      </c>
      <c r="O21" s="203">
        <v>1.76</v>
      </c>
      <c r="P21" s="203">
        <v>2.42</v>
      </c>
      <c r="Q21" s="203">
        <v>4.58</v>
      </c>
      <c r="R21" s="203">
        <v>7.87</v>
      </c>
      <c r="S21" s="203">
        <v>4.7699999999999996</v>
      </c>
      <c r="T21" s="203">
        <v>0</v>
      </c>
      <c r="U21" s="203">
        <v>6.77</v>
      </c>
      <c r="V21" s="203">
        <v>1.63</v>
      </c>
      <c r="W21" s="203">
        <v>1.32</v>
      </c>
      <c r="X21" s="203">
        <v>1.31</v>
      </c>
      <c r="Y21" s="203">
        <v>0</v>
      </c>
      <c r="Z21" s="203">
        <v>1.76</v>
      </c>
      <c r="AA21" s="203">
        <v>15.19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268.45999999999998</v>
      </c>
      <c r="AL21" s="203">
        <v>0</v>
      </c>
      <c r="AM21" s="203">
        <v>0</v>
      </c>
      <c r="AN21" s="203">
        <v>0</v>
      </c>
      <c r="AO21" s="203">
        <v>950</v>
      </c>
      <c r="AP21" s="203">
        <v>0</v>
      </c>
    </row>
    <row r="22" spans="1:42">
      <c r="A22" t="s">
        <v>64</v>
      </c>
      <c r="B22" s="203">
        <v>0</v>
      </c>
      <c r="C22" s="203">
        <v>8.94</v>
      </c>
      <c r="D22" s="203">
        <v>1.92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27.67</v>
      </c>
      <c r="L22" s="203">
        <v>45.95</v>
      </c>
      <c r="M22" s="203">
        <v>0</v>
      </c>
      <c r="N22" s="203">
        <v>1.06</v>
      </c>
      <c r="O22" s="203">
        <v>1.76</v>
      </c>
      <c r="P22" s="203">
        <v>2.42</v>
      </c>
      <c r="Q22" s="203">
        <v>4.58</v>
      </c>
      <c r="R22" s="203">
        <v>7.87</v>
      </c>
      <c r="S22" s="203">
        <v>4.7699999999999996</v>
      </c>
      <c r="T22" s="203">
        <v>0</v>
      </c>
      <c r="U22" s="203">
        <v>6.77</v>
      </c>
      <c r="V22" s="203">
        <v>1.63</v>
      </c>
      <c r="W22" s="203">
        <v>1.32</v>
      </c>
      <c r="X22" s="203">
        <v>1.31</v>
      </c>
      <c r="Y22" s="203">
        <v>0</v>
      </c>
      <c r="Z22" s="203">
        <v>1.76</v>
      </c>
      <c r="AA22" s="203">
        <v>15.19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268.45999999999998</v>
      </c>
      <c r="AL22" s="203">
        <v>0</v>
      </c>
      <c r="AM22" s="203">
        <v>0</v>
      </c>
      <c r="AN22" s="203">
        <v>0</v>
      </c>
      <c r="AO22" s="203">
        <v>950</v>
      </c>
      <c r="AP22" s="203">
        <v>0</v>
      </c>
    </row>
    <row r="23" spans="1:42">
      <c r="A23" t="s">
        <v>65</v>
      </c>
      <c r="B23" s="203">
        <v>0</v>
      </c>
      <c r="C23" s="203">
        <v>8.94</v>
      </c>
      <c r="D23" s="203">
        <v>1.92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27.67</v>
      </c>
      <c r="L23" s="203">
        <v>45.95</v>
      </c>
      <c r="M23" s="203">
        <v>0</v>
      </c>
      <c r="N23" s="203">
        <v>1.06</v>
      </c>
      <c r="O23" s="203">
        <v>1.76</v>
      </c>
      <c r="P23" s="203">
        <v>2.42</v>
      </c>
      <c r="Q23" s="203">
        <v>4.58</v>
      </c>
      <c r="R23" s="203">
        <v>7.87</v>
      </c>
      <c r="S23" s="203">
        <v>4.7699999999999996</v>
      </c>
      <c r="T23" s="203">
        <v>0</v>
      </c>
      <c r="U23" s="203">
        <v>6.77</v>
      </c>
      <c r="V23" s="203">
        <v>1.63</v>
      </c>
      <c r="W23" s="203">
        <v>1.32</v>
      </c>
      <c r="X23" s="203">
        <v>1.31</v>
      </c>
      <c r="Y23" s="203">
        <v>0</v>
      </c>
      <c r="Z23" s="203">
        <v>1.76</v>
      </c>
      <c r="AA23" s="203">
        <v>15.19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268.13</v>
      </c>
      <c r="AL23" s="203">
        <v>0</v>
      </c>
      <c r="AM23" s="203">
        <v>0</v>
      </c>
      <c r="AN23" s="203">
        <v>0</v>
      </c>
      <c r="AO23" s="203">
        <v>950</v>
      </c>
      <c r="AP23" s="203">
        <v>0</v>
      </c>
    </row>
    <row r="24" spans="1:42">
      <c r="A24" t="s">
        <v>66</v>
      </c>
      <c r="B24" s="203">
        <v>0</v>
      </c>
      <c r="C24" s="203">
        <v>8.94</v>
      </c>
      <c r="D24" s="203">
        <v>1.92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27.67</v>
      </c>
      <c r="L24" s="203">
        <v>45.95</v>
      </c>
      <c r="M24" s="203">
        <v>0</v>
      </c>
      <c r="N24" s="203">
        <v>1.06</v>
      </c>
      <c r="O24" s="203">
        <v>1.76</v>
      </c>
      <c r="P24" s="203">
        <v>2.42</v>
      </c>
      <c r="Q24" s="203">
        <v>0.19</v>
      </c>
      <c r="R24" s="203">
        <v>0.38</v>
      </c>
      <c r="S24" s="203">
        <v>0.23</v>
      </c>
      <c r="T24" s="203">
        <v>0</v>
      </c>
      <c r="U24" s="203">
        <v>6.77</v>
      </c>
      <c r="V24" s="203">
        <v>1.63</v>
      </c>
      <c r="W24" s="203">
        <v>1.32</v>
      </c>
      <c r="X24" s="203">
        <v>1.31</v>
      </c>
      <c r="Y24" s="203">
        <v>0</v>
      </c>
      <c r="Z24" s="203">
        <v>1.76</v>
      </c>
      <c r="AA24" s="203">
        <v>15.19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268.13</v>
      </c>
      <c r="AL24" s="203">
        <v>0</v>
      </c>
      <c r="AM24" s="203">
        <v>0</v>
      </c>
      <c r="AN24" s="203">
        <v>0</v>
      </c>
      <c r="AO24" s="203">
        <v>950</v>
      </c>
      <c r="AP24" s="203">
        <v>0</v>
      </c>
    </row>
    <row r="25" spans="1:42">
      <c r="A25" t="s">
        <v>67</v>
      </c>
      <c r="B25" s="203">
        <v>0</v>
      </c>
      <c r="C25" s="203">
        <v>8.94</v>
      </c>
      <c r="D25" s="203">
        <v>1.92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27.67</v>
      </c>
      <c r="L25" s="203">
        <v>45.95</v>
      </c>
      <c r="M25" s="203">
        <v>0</v>
      </c>
      <c r="N25" s="203">
        <v>1.06</v>
      </c>
      <c r="O25" s="203">
        <v>1.76</v>
      </c>
      <c r="P25" s="203">
        <v>2.42</v>
      </c>
      <c r="Q25" s="203">
        <v>0.19</v>
      </c>
      <c r="R25" s="203">
        <v>0.38</v>
      </c>
      <c r="S25" s="203">
        <v>0.23</v>
      </c>
      <c r="T25" s="203">
        <v>0</v>
      </c>
      <c r="U25" s="203">
        <v>6.77</v>
      </c>
      <c r="V25" s="203">
        <v>1.63</v>
      </c>
      <c r="W25" s="203">
        <v>1.32</v>
      </c>
      <c r="X25" s="203">
        <v>1.31</v>
      </c>
      <c r="Y25" s="203">
        <v>0</v>
      </c>
      <c r="Z25" s="203">
        <v>1.76</v>
      </c>
      <c r="AA25" s="203">
        <v>15.19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268.13</v>
      </c>
      <c r="AL25" s="203">
        <v>0</v>
      </c>
      <c r="AM25" s="203">
        <v>0</v>
      </c>
      <c r="AN25" s="203">
        <v>0</v>
      </c>
      <c r="AO25" s="203">
        <v>950</v>
      </c>
      <c r="AP25" s="203">
        <v>0</v>
      </c>
    </row>
    <row r="26" spans="1:42">
      <c r="A26" t="s">
        <v>68</v>
      </c>
      <c r="B26" s="203">
        <v>0</v>
      </c>
      <c r="C26" s="203">
        <v>8.94</v>
      </c>
      <c r="D26" s="203">
        <v>1.92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27.67</v>
      </c>
      <c r="L26" s="203">
        <v>45.95</v>
      </c>
      <c r="M26" s="203">
        <v>0</v>
      </c>
      <c r="N26" s="203">
        <v>1.06</v>
      </c>
      <c r="O26" s="203">
        <v>1.76</v>
      </c>
      <c r="P26" s="203">
        <v>2.42</v>
      </c>
      <c r="Q26" s="203">
        <v>0.19</v>
      </c>
      <c r="R26" s="203">
        <v>0.38</v>
      </c>
      <c r="S26" s="203">
        <v>0.23</v>
      </c>
      <c r="T26" s="203">
        <v>0</v>
      </c>
      <c r="U26" s="203">
        <v>6.77</v>
      </c>
      <c r="V26" s="203">
        <v>1.63</v>
      </c>
      <c r="W26" s="203">
        <v>1.32</v>
      </c>
      <c r="X26" s="203">
        <v>1.31</v>
      </c>
      <c r="Y26" s="203">
        <v>0</v>
      </c>
      <c r="Z26" s="203">
        <v>1.76</v>
      </c>
      <c r="AA26" s="203">
        <v>15.19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268.13</v>
      </c>
      <c r="AL26" s="203">
        <v>0</v>
      </c>
      <c r="AM26" s="203">
        <v>0</v>
      </c>
      <c r="AN26" s="203">
        <v>0</v>
      </c>
      <c r="AO26" s="203">
        <v>950</v>
      </c>
      <c r="AP26" s="203">
        <v>0</v>
      </c>
    </row>
    <row r="27" spans="1:42">
      <c r="A27" t="s">
        <v>69</v>
      </c>
      <c r="B27" s="203">
        <v>0</v>
      </c>
      <c r="C27" s="203">
        <v>8.94</v>
      </c>
      <c r="D27" s="203">
        <v>1.92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27.67</v>
      </c>
      <c r="L27" s="203">
        <v>45.95</v>
      </c>
      <c r="M27" s="203">
        <v>0</v>
      </c>
      <c r="N27" s="203">
        <v>1.06</v>
      </c>
      <c r="O27" s="203">
        <v>1.76</v>
      </c>
      <c r="P27" s="203">
        <v>2.42</v>
      </c>
      <c r="Q27" s="203">
        <v>0.19</v>
      </c>
      <c r="R27" s="203">
        <v>0.38</v>
      </c>
      <c r="S27" s="203">
        <v>0.23</v>
      </c>
      <c r="T27" s="203">
        <v>0</v>
      </c>
      <c r="U27" s="203">
        <v>6.77</v>
      </c>
      <c r="V27" s="203">
        <v>1.63</v>
      </c>
      <c r="W27" s="203">
        <v>1.32</v>
      </c>
      <c r="X27" s="203">
        <v>1.31</v>
      </c>
      <c r="Y27" s="203">
        <v>0</v>
      </c>
      <c r="Z27" s="203">
        <v>1.76</v>
      </c>
      <c r="AA27" s="203">
        <v>15.19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268.13</v>
      </c>
      <c r="AL27" s="203">
        <v>0</v>
      </c>
      <c r="AM27" s="203">
        <v>0</v>
      </c>
      <c r="AN27" s="203">
        <v>0</v>
      </c>
      <c r="AO27" s="203">
        <v>950</v>
      </c>
      <c r="AP27" s="203">
        <v>0</v>
      </c>
    </row>
    <row r="28" spans="1:42">
      <c r="A28" t="s">
        <v>70</v>
      </c>
      <c r="B28" s="203">
        <v>0</v>
      </c>
      <c r="C28" s="203">
        <v>8.94</v>
      </c>
      <c r="D28" s="203">
        <v>1.92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3.54</v>
      </c>
      <c r="L28" s="203">
        <v>45.95</v>
      </c>
      <c r="M28" s="203">
        <v>0</v>
      </c>
      <c r="N28" s="203">
        <v>1.06</v>
      </c>
      <c r="O28" s="203">
        <v>1.76</v>
      </c>
      <c r="P28" s="203">
        <v>2.42</v>
      </c>
      <c r="Q28" s="203">
        <v>0.19</v>
      </c>
      <c r="R28" s="203">
        <v>0.38</v>
      </c>
      <c r="S28" s="203">
        <v>0.23</v>
      </c>
      <c r="T28" s="203">
        <v>0</v>
      </c>
      <c r="U28" s="203">
        <v>6.77</v>
      </c>
      <c r="V28" s="203">
        <v>1.63</v>
      </c>
      <c r="W28" s="203">
        <v>1.32</v>
      </c>
      <c r="X28" s="203">
        <v>1.31</v>
      </c>
      <c r="Y28" s="203">
        <v>0</v>
      </c>
      <c r="Z28" s="203">
        <v>1.76</v>
      </c>
      <c r="AA28" s="203">
        <v>15.19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268.13</v>
      </c>
      <c r="AL28" s="203">
        <v>0</v>
      </c>
      <c r="AM28" s="203">
        <v>0</v>
      </c>
      <c r="AN28" s="203">
        <v>0</v>
      </c>
      <c r="AO28" s="203">
        <v>950</v>
      </c>
      <c r="AP28" s="203">
        <v>0</v>
      </c>
    </row>
    <row r="29" spans="1:42">
      <c r="A29" t="s">
        <v>71</v>
      </c>
      <c r="B29" s="203">
        <v>0</v>
      </c>
      <c r="C29" s="203">
        <v>8.94</v>
      </c>
      <c r="D29" s="203">
        <v>1.92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3.54</v>
      </c>
      <c r="L29" s="203">
        <v>45.95</v>
      </c>
      <c r="M29" s="203">
        <v>0</v>
      </c>
      <c r="N29" s="203">
        <v>1.06</v>
      </c>
      <c r="O29" s="203">
        <v>1.76</v>
      </c>
      <c r="P29" s="203">
        <v>2.42</v>
      </c>
      <c r="Q29" s="203">
        <v>0.19</v>
      </c>
      <c r="R29" s="203">
        <v>0.38</v>
      </c>
      <c r="S29" s="203">
        <v>0.23</v>
      </c>
      <c r="T29" s="203">
        <v>0</v>
      </c>
      <c r="U29" s="203">
        <v>6.77</v>
      </c>
      <c r="V29" s="203">
        <v>1.63</v>
      </c>
      <c r="W29" s="203">
        <v>0.38</v>
      </c>
      <c r="X29" s="203">
        <v>1.31</v>
      </c>
      <c r="Y29" s="203">
        <v>0</v>
      </c>
      <c r="Z29" s="203">
        <v>1.76</v>
      </c>
      <c r="AA29" s="203">
        <v>0.8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268.13</v>
      </c>
      <c r="AL29" s="203">
        <v>0</v>
      </c>
      <c r="AM29" s="203">
        <v>0</v>
      </c>
      <c r="AN29" s="203">
        <v>0</v>
      </c>
      <c r="AO29" s="203">
        <v>950</v>
      </c>
      <c r="AP29" s="203">
        <v>0</v>
      </c>
    </row>
    <row r="30" spans="1:42">
      <c r="A30" t="s">
        <v>72</v>
      </c>
      <c r="B30" s="203">
        <v>0</v>
      </c>
      <c r="C30" s="203">
        <v>8.94</v>
      </c>
      <c r="D30" s="203">
        <v>1.92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3.54</v>
      </c>
      <c r="L30" s="203">
        <v>45.95</v>
      </c>
      <c r="M30" s="203">
        <v>0</v>
      </c>
      <c r="N30" s="203">
        <v>1.06</v>
      </c>
      <c r="O30" s="203">
        <v>1.76</v>
      </c>
      <c r="P30" s="203">
        <v>2.42</v>
      </c>
      <c r="Q30" s="203">
        <v>0.19</v>
      </c>
      <c r="R30" s="203">
        <v>0.38</v>
      </c>
      <c r="S30" s="203">
        <v>0.23</v>
      </c>
      <c r="T30" s="203">
        <v>0</v>
      </c>
      <c r="U30" s="203">
        <v>6.77</v>
      </c>
      <c r="V30" s="203">
        <v>1.63</v>
      </c>
      <c r="W30" s="203">
        <v>1.32</v>
      </c>
      <c r="X30" s="203">
        <v>1.31</v>
      </c>
      <c r="Y30" s="203">
        <v>0</v>
      </c>
      <c r="Z30" s="203">
        <v>1.76</v>
      </c>
      <c r="AA30" s="203">
        <v>0.8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268.13</v>
      </c>
      <c r="AL30" s="203">
        <v>0</v>
      </c>
      <c r="AM30" s="203">
        <v>0</v>
      </c>
      <c r="AN30" s="203">
        <v>0</v>
      </c>
      <c r="AO30" s="203">
        <v>950</v>
      </c>
      <c r="AP30" s="203">
        <v>0</v>
      </c>
    </row>
    <row r="31" spans="1:42">
      <c r="A31" t="s">
        <v>73</v>
      </c>
      <c r="B31" s="203">
        <v>0</v>
      </c>
      <c r="C31" s="203">
        <v>8.94</v>
      </c>
      <c r="D31" s="203">
        <v>1.92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3.54</v>
      </c>
      <c r="L31" s="203">
        <v>45.95</v>
      </c>
      <c r="M31" s="203">
        <v>0</v>
      </c>
      <c r="N31" s="203">
        <v>1.06</v>
      </c>
      <c r="O31" s="203">
        <v>1.76</v>
      </c>
      <c r="P31" s="203">
        <v>2.2999999999999998</v>
      </c>
      <c r="Q31" s="203">
        <v>0.19</v>
      </c>
      <c r="R31" s="203">
        <v>0.38</v>
      </c>
      <c r="S31" s="203">
        <v>0.23</v>
      </c>
      <c r="T31" s="203">
        <v>0</v>
      </c>
      <c r="U31" s="203">
        <v>6.77</v>
      </c>
      <c r="V31" s="203">
        <v>1.63</v>
      </c>
      <c r="W31" s="203">
        <v>1.32</v>
      </c>
      <c r="X31" s="203">
        <v>1.31</v>
      </c>
      <c r="Y31" s="203">
        <v>0</v>
      </c>
      <c r="Z31" s="203">
        <v>1.76</v>
      </c>
      <c r="AA31" s="203">
        <v>0.8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265</v>
      </c>
      <c r="AL31" s="203">
        <v>0</v>
      </c>
      <c r="AM31" s="203">
        <v>0</v>
      </c>
      <c r="AN31" s="203">
        <v>0</v>
      </c>
      <c r="AO31" s="203">
        <v>950</v>
      </c>
      <c r="AP31" s="203">
        <v>0</v>
      </c>
    </row>
    <row r="32" spans="1:42">
      <c r="A32" t="s">
        <v>74</v>
      </c>
      <c r="B32" s="203">
        <v>0</v>
      </c>
      <c r="C32" s="203">
        <v>8.94</v>
      </c>
      <c r="D32" s="203">
        <v>1.92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3.54</v>
      </c>
      <c r="L32" s="203">
        <v>45.95</v>
      </c>
      <c r="M32" s="203">
        <v>0</v>
      </c>
      <c r="N32" s="203">
        <v>1.06</v>
      </c>
      <c r="O32" s="203">
        <v>1.76</v>
      </c>
      <c r="P32" s="203">
        <v>2.2999999999999998</v>
      </c>
      <c r="Q32" s="203">
        <v>0.19</v>
      </c>
      <c r="R32" s="203">
        <v>0.38</v>
      </c>
      <c r="S32" s="203">
        <v>0.23</v>
      </c>
      <c r="T32" s="203">
        <v>0</v>
      </c>
      <c r="U32" s="203">
        <v>6.77</v>
      </c>
      <c r="V32" s="203">
        <v>1.63</v>
      </c>
      <c r="W32" s="203">
        <v>1.32</v>
      </c>
      <c r="X32" s="203">
        <v>1.31</v>
      </c>
      <c r="Y32" s="203">
        <v>0</v>
      </c>
      <c r="Z32" s="203">
        <v>1.76</v>
      </c>
      <c r="AA32" s="203">
        <v>0.8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268.13</v>
      </c>
      <c r="AL32" s="203">
        <v>0</v>
      </c>
      <c r="AM32" s="203">
        <v>0</v>
      </c>
      <c r="AN32" s="203">
        <v>0</v>
      </c>
      <c r="AO32" s="203">
        <v>950</v>
      </c>
      <c r="AP32" s="203">
        <v>0</v>
      </c>
    </row>
    <row r="33" spans="1:42">
      <c r="A33" t="s">
        <v>75</v>
      </c>
      <c r="B33" s="203">
        <v>0</v>
      </c>
      <c r="C33" s="203">
        <v>8.94</v>
      </c>
      <c r="D33" s="203">
        <v>1.92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27.67</v>
      </c>
      <c r="L33" s="203">
        <v>45.95</v>
      </c>
      <c r="M33" s="203">
        <v>0</v>
      </c>
      <c r="N33" s="203">
        <v>1.06</v>
      </c>
      <c r="O33" s="203">
        <v>1.76</v>
      </c>
      <c r="P33" s="203">
        <v>2.2999999999999998</v>
      </c>
      <c r="Q33" s="203">
        <v>0.19</v>
      </c>
      <c r="R33" s="203">
        <v>0.38</v>
      </c>
      <c r="S33" s="203">
        <v>0.23</v>
      </c>
      <c r="T33" s="203">
        <v>0</v>
      </c>
      <c r="U33" s="203">
        <v>6.77</v>
      </c>
      <c r="V33" s="203">
        <v>1.63</v>
      </c>
      <c r="W33" s="203">
        <v>1.32</v>
      </c>
      <c r="X33" s="203">
        <v>1.31</v>
      </c>
      <c r="Y33" s="203">
        <v>0</v>
      </c>
      <c r="Z33" s="203">
        <v>1.76</v>
      </c>
      <c r="AA33" s="203">
        <v>15.19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265</v>
      </c>
      <c r="AL33" s="203">
        <v>0</v>
      </c>
      <c r="AM33" s="203">
        <v>0</v>
      </c>
      <c r="AN33" s="203">
        <v>0</v>
      </c>
      <c r="AO33" s="203">
        <v>950</v>
      </c>
      <c r="AP33" s="203">
        <v>0</v>
      </c>
    </row>
    <row r="34" spans="1:42">
      <c r="A34" t="s">
        <v>76</v>
      </c>
      <c r="B34" s="203">
        <v>0</v>
      </c>
      <c r="C34" s="203">
        <v>8.94</v>
      </c>
      <c r="D34" s="203">
        <v>1.92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27.67</v>
      </c>
      <c r="L34" s="203">
        <v>45.95</v>
      </c>
      <c r="M34" s="203">
        <v>0</v>
      </c>
      <c r="N34" s="203">
        <v>1.06</v>
      </c>
      <c r="O34" s="203">
        <v>1.76</v>
      </c>
      <c r="P34" s="203">
        <v>2.2999999999999998</v>
      </c>
      <c r="Q34" s="203">
        <v>4.3099999999999996</v>
      </c>
      <c r="R34" s="203">
        <v>7.87</v>
      </c>
      <c r="S34" s="203">
        <v>4.7699999999999996</v>
      </c>
      <c r="T34" s="203">
        <v>0</v>
      </c>
      <c r="U34" s="203">
        <v>6.77</v>
      </c>
      <c r="V34" s="203">
        <v>1.63</v>
      </c>
      <c r="W34" s="203">
        <v>1.32</v>
      </c>
      <c r="X34" s="203">
        <v>1.31</v>
      </c>
      <c r="Y34" s="203">
        <v>0</v>
      </c>
      <c r="Z34" s="203">
        <v>1.76</v>
      </c>
      <c r="AA34" s="203">
        <v>15.19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265</v>
      </c>
      <c r="AL34" s="203">
        <v>0</v>
      </c>
      <c r="AM34" s="203">
        <v>0</v>
      </c>
      <c r="AN34" s="203">
        <v>0</v>
      </c>
      <c r="AO34" s="203">
        <v>950</v>
      </c>
      <c r="AP34" s="203">
        <v>0</v>
      </c>
    </row>
    <row r="35" spans="1:42">
      <c r="A35" t="s">
        <v>77</v>
      </c>
      <c r="B35" s="203">
        <v>0</v>
      </c>
      <c r="C35" s="203">
        <v>8.94</v>
      </c>
      <c r="D35" s="203">
        <v>1.87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27.67</v>
      </c>
      <c r="L35" s="203">
        <v>45.95</v>
      </c>
      <c r="M35" s="203">
        <v>0</v>
      </c>
      <c r="N35" s="203">
        <v>1.06</v>
      </c>
      <c r="O35" s="203">
        <v>1.76</v>
      </c>
      <c r="P35" s="203">
        <v>2.2999999999999998</v>
      </c>
      <c r="Q35" s="203">
        <v>4.58</v>
      </c>
      <c r="R35" s="203">
        <v>7.87</v>
      </c>
      <c r="S35" s="203">
        <v>4.7699999999999996</v>
      </c>
      <c r="T35" s="203">
        <v>0</v>
      </c>
      <c r="U35" s="203">
        <v>6.77</v>
      </c>
      <c r="V35" s="203">
        <v>1.63</v>
      </c>
      <c r="W35" s="203">
        <v>1.32</v>
      </c>
      <c r="X35" s="203">
        <v>1.31</v>
      </c>
      <c r="Y35" s="203">
        <v>0</v>
      </c>
      <c r="Z35" s="203">
        <v>1.76</v>
      </c>
      <c r="AA35" s="203">
        <v>15.19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265</v>
      </c>
      <c r="AL35" s="203">
        <v>0</v>
      </c>
      <c r="AM35" s="203">
        <v>0</v>
      </c>
      <c r="AN35" s="203">
        <v>0</v>
      </c>
      <c r="AO35" s="203">
        <v>950</v>
      </c>
      <c r="AP35" s="203">
        <v>0</v>
      </c>
    </row>
    <row r="36" spans="1:42">
      <c r="A36" t="s">
        <v>78</v>
      </c>
      <c r="B36" s="203">
        <v>0</v>
      </c>
      <c r="C36" s="203">
        <v>8.94</v>
      </c>
      <c r="D36" s="203">
        <v>1.87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27.67</v>
      </c>
      <c r="L36" s="203">
        <v>45.95</v>
      </c>
      <c r="M36" s="203">
        <v>0</v>
      </c>
      <c r="N36" s="203">
        <v>1.06</v>
      </c>
      <c r="O36" s="203">
        <v>1.76</v>
      </c>
      <c r="P36" s="203">
        <v>2.2999999999999998</v>
      </c>
      <c r="Q36" s="203">
        <v>4.58</v>
      </c>
      <c r="R36" s="203">
        <v>7.87</v>
      </c>
      <c r="S36" s="203">
        <v>4.7699999999999996</v>
      </c>
      <c r="T36" s="203">
        <v>0</v>
      </c>
      <c r="U36" s="203">
        <v>6.77</v>
      </c>
      <c r="V36" s="203">
        <v>1.63</v>
      </c>
      <c r="W36" s="203">
        <v>1.32</v>
      </c>
      <c r="X36" s="203">
        <v>1.31</v>
      </c>
      <c r="Y36" s="203">
        <v>0</v>
      </c>
      <c r="Z36" s="203">
        <v>1.76</v>
      </c>
      <c r="AA36" s="203">
        <v>15.19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265</v>
      </c>
      <c r="AL36" s="203">
        <v>0</v>
      </c>
      <c r="AM36" s="203">
        <v>0</v>
      </c>
      <c r="AN36" s="203">
        <v>0</v>
      </c>
      <c r="AO36" s="203">
        <v>950</v>
      </c>
      <c r="AP36" s="203">
        <v>0</v>
      </c>
    </row>
    <row r="37" spans="1:42">
      <c r="A37" t="s">
        <v>79</v>
      </c>
      <c r="B37" s="203">
        <v>0</v>
      </c>
      <c r="C37" s="203">
        <v>8.94</v>
      </c>
      <c r="D37" s="203">
        <v>1.87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27.67</v>
      </c>
      <c r="L37" s="203">
        <v>45.95</v>
      </c>
      <c r="M37" s="203">
        <v>0</v>
      </c>
      <c r="N37" s="203">
        <v>1.06</v>
      </c>
      <c r="O37" s="203">
        <v>1.76</v>
      </c>
      <c r="P37" s="203">
        <v>2.2999999999999998</v>
      </c>
      <c r="Q37" s="203">
        <v>4.58</v>
      </c>
      <c r="R37" s="203">
        <v>7.87</v>
      </c>
      <c r="S37" s="203">
        <v>4.7699999999999996</v>
      </c>
      <c r="T37" s="203">
        <v>0</v>
      </c>
      <c r="U37" s="203">
        <v>6.77</v>
      </c>
      <c r="V37" s="203">
        <v>1.63</v>
      </c>
      <c r="W37" s="203">
        <v>1.32</v>
      </c>
      <c r="X37" s="203">
        <v>1.31</v>
      </c>
      <c r="Y37" s="203">
        <v>0</v>
      </c>
      <c r="Z37" s="203">
        <v>1.76</v>
      </c>
      <c r="AA37" s="203">
        <v>15.19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265</v>
      </c>
      <c r="AL37" s="203">
        <v>0</v>
      </c>
      <c r="AM37" s="203">
        <v>0</v>
      </c>
      <c r="AN37" s="203">
        <v>0</v>
      </c>
      <c r="AO37" s="203">
        <v>950</v>
      </c>
      <c r="AP37" s="203">
        <v>0</v>
      </c>
    </row>
    <row r="38" spans="1:42">
      <c r="A38" t="s">
        <v>80</v>
      </c>
      <c r="B38" s="203">
        <v>0</v>
      </c>
      <c r="C38" s="203">
        <v>8.94</v>
      </c>
      <c r="D38" s="203">
        <v>1.87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27.67</v>
      </c>
      <c r="L38" s="203">
        <v>45.95</v>
      </c>
      <c r="M38" s="203">
        <v>0</v>
      </c>
      <c r="N38" s="203">
        <v>1.06</v>
      </c>
      <c r="O38" s="203">
        <v>1.76</v>
      </c>
      <c r="P38" s="203">
        <v>2.2999999999999998</v>
      </c>
      <c r="Q38" s="203">
        <v>4.58</v>
      </c>
      <c r="R38" s="203">
        <v>7.87</v>
      </c>
      <c r="S38" s="203">
        <v>4.7699999999999996</v>
      </c>
      <c r="T38" s="203">
        <v>0</v>
      </c>
      <c r="U38" s="203">
        <v>6.77</v>
      </c>
      <c r="V38" s="203">
        <v>1.63</v>
      </c>
      <c r="W38" s="203">
        <v>1.32</v>
      </c>
      <c r="X38" s="203">
        <v>1.31</v>
      </c>
      <c r="Y38" s="203">
        <v>0</v>
      </c>
      <c r="Z38" s="203">
        <v>1.76</v>
      </c>
      <c r="AA38" s="203">
        <v>15.19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265</v>
      </c>
      <c r="AL38" s="203">
        <v>0</v>
      </c>
      <c r="AM38" s="203">
        <v>0</v>
      </c>
      <c r="AN38" s="203">
        <v>0</v>
      </c>
      <c r="AO38" s="203">
        <v>950</v>
      </c>
      <c r="AP38" s="203">
        <v>0</v>
      </c>
    </row>
    <row r="39" spans="1:42">
      <c r="A39" t="s">
        <v>81</v>
      </c>
      <c r="B39" s="203">
        <v>0</v>
      </c>
      <c r="C39" s="203">
        <v>8.94</v>
      </c>
      <c r="D39" s="203">
        <v>1.87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27.67</v>
      </c>
      <c r="L39" s="203">
        <v>45.8</v>
      </c>
      <c r="M39" s="203">
        <v>0</v>
      </c>
      <c r="N39" s="203">
        <v>1.06</v>
      </c>
      <c r="O39" s="203">
        <v>1.76</v>
      </c>
      <c r="P39" s="203">
        <v>3.42</v>
      </c>
      <c r="Q39" s="203">
        <v>4.58</v>
      </c>
      <c r="R39" s="203">
        <v>7.87</v>
      </c>
      <c r="S39" s="203">
        <v>4.7699999999999996</v>
      </c>
      <c r="T39" s="203">
        <v>0</v>
      </c>
      <c r="U39" s="203">
        <v>6.77</v>
      </c>
      <c r="V39" s="203">
        <v>1.63</v>
      </c>
      <c r="W39" s="203">
        <v>1.32</v>
      </c>
      <c r="X39" s="203">
        <v>1.31</v>
      </c>
      <c r="Y39" s="203">
        <v>0</v>
      </c>
      <c r="Z39" s="203">
        <v>1.76</v>
      </c>
      <c r="AA39" s="203">
        <v>15.19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268.95</v>
      </c>
      <c r="AL39" s="203">
        <v>0</v>
      </c>
      <c r="AM39" s="203">
        <v>0</v>
      </c>
      <c r="AN39" s="203">
        <v>0</v>
      </c>
      <c r="AO39" s="203">
        <v>950</v>
      </c>
      <c r="AP39" s="203">
        <v>0</v>
      </c>
    </row>
    <row r="40" spans="1:42">
      <c r="A40" t="s">
        <v>82</v>
      </c>
      <c r="B40" s="203">
        <v>0</v>
      </c>
      <c r="C40" s="203">
        <v>8.94</v>
      </c>
      <c r="D40" s="203">
        <v>1.87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27.67</v>
      </c>
      <c r="L40" s="203">
        <v>45.8</v>
      </c>
      <c r="M40" s="203">
        <v>0</v>
      </c>
      <c r="N40" s="203">
        <v>1.06</v>
      </c>
      <c r="O40" s="203">
        <v>1.76</v>
      </c>
      <c r="P40" s="203">
        <v>3.42</v>
      </c>
      <c r="Q40" s="203">
        <v>4.58</v>
      </c>
      <c r="R40" s="203">
        <v>7.87</v>
      </c>
      <c r="S40" s="203">
        <v>4.7699999999999996</v>
      </c>
      <c r="T40" s="203">
        <v>0</v>
      </c>
      <c r="U40" s="203">
        <v>6.77</v>
      </c>
      <c r="V40" s="203">
        <v>1.63</v>
      </c>
      <c r="W40" s="203">
        <v>1.32</v>
      </c>
      <c r="X40" s="203">
        <v>1.31</v>
      </c>
      <c r="Y40" s="203">
        <v>0</v>
      </c>
      <c r="Z40" s="203">
        <v>1.76</v>
      </c>
      <c r="AA40" s="203">
        <v>15.19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268.95</v>
      </c>
      <c r="AL40" s="203">
        <v>0</v>
      </c>
      <c r="AM40" s="203">
        <v>0</v>
      </c>
      <c r="AN40" s="203">
        <v>0</v>
      </c>
      <c r="AO40" s="203">
        <v>950</v>
      </c>
      <c r="AP40" s="203">
        <v>0</v>
      </c>
    </row>
    <row r="41" spans="1:42">
      <c r="A41" t="s">
        <v>83</v>
      </c>
      <c r="B41" s="203">
        <v>0</v>
      </c>
      <c r="C41" s="203">
        <v>8.94</v>
      </c>
      <c r="D41" s="203">
        <v>1.87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27.67</v>
      </c>
      <c r="L41" s="203">
        <v>45.95</v>
      </c>
      <c r="M41" s="203">
        <v>0</v>
      </c>
      <c r="N41" s="203">
        <v>1.06</v>
      </c>
      <c r="O41" s="203">
        <v>1.76</v>
      </c>
      <c r="P41" s="203">
        <v>3.42</v>
      </c>
      <c r="Q41" s="203">
        <v>4.6100000000000003</v>
      </c>
      <c r="R41" s="203">
        <v>7.97</v>
      </c>
      <c r="S41" s="203">
        <v>4.84</v>
      </c>
      <c r="T41" s="203">
        <v>0</v>
      </c>
      <c r="U41" s="203">
        <v>6.77</v>
      </c>
      <c r="V41" s="203">
        <v>1.63</v>
      </c>
      <c r="W41" s="203">
        <v>1.32</v>
      </c>
      <c r="X41" s="203">
        <v>1.31</v>
      </c>
      <c r="Y41" s="203">
        <v>0</v>
      </c>
      <c r="Z41" s="203">
        <v>1.76</v>
      </c>
      <c r="AA41" s="203">
        <v>15.19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268.95</v>
      </c>
      <c r="AL41" s="203">
        <v>0</v>
      </c>
      <c r="AM41" s="203">
        <v>0</v>
      </c>
      <c r="AN41" s="203">
        <v>0</v>
      </c>
      <c r="AO41" s="203">
        <v>950</v>
      </c>
      <c r="AP41" s="203">
        <v>0</v>
      </c>
    </row>
    <row r="42" spans="1:42">
      <c r="A42" t="s">
        <v>84</v>
      </c>
      <c r="B42" s="203">
        <v>0</v>
      </c>
      <c r="C42" s="203">
        <v>8.94</v>
      </c>
      <c r="D42" s="203">
        <v>1.87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27.67</v>
      </c>
      <c r="L42" s="203">
        <v>45.95</v>
      </c>
      <c r="M42" s="203">
        <v>0</v>
      </c>
      <c r="N42" s="203">
        <v>1.06</v>
      </c>
      <c r="O42" s="203">
        <v>1.76</v>
      </c>
      <c r="P42" s="203">
        <v>3.42</v>
      </c>
      <c r="Q42" s="203">
        <v>4.6100000000000003</v>
      </c>
      <c r="R42" s="203">
        <v>7.97</v>
      </c>
      <c r="S42" s="203">
        <v>4.84</v>
      </c>
      <c r="T42" s="203">
        <v>0</v>
      </c>
      <c r="U42" s="203">
        <v>6.77</v>
      </c>
      <c r="V42" s="203">
        <v>1.63</v>
      </c>
      <c r="W42" s="203">
        <v>1.32</v>
      </c>
      <c r="X42" s="203">
        <v>1.31</v>
      </c>
      <c r="Y42" s="203">
        <v>0</v>
      </c>
      <c r="Z42" s="203">
        <v>1.76</v>
      </c>
      <c r="AA42" s="203">
        <v>15.19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268.95</v>
      </c>
      <c r="AL42" s="203">
        <v>0</v>
      </c>
      <c r="AM42" s="203">
        <v>0</v>
      </c>
      <c r="AN42" s="203">
        <v>0</v>
      </c>
      <c r="AO42" s="203">
        <v>950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1.87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27.67</v>
      </c>
      <c r="L43" s="203">
        <v>45.95</v>
      </c>
      <c r="M43" s="203">
        <v>0</v>
      </c>
      <c r="N43" s="203">
        <v>1.06</v>
      </c>
      <c r="O43" s="203">
        <v>1.76</v>
      </c>
      <c r="P43" s="203">
        <v>3.42</v>
      </c>
      <c r="Q43" s="203">
        <v>4.6100000000000003</v>
      </c>
      <c r="R43" s="203">
        <v>7.97</v>
      </c>
      <c r="S43" s="203">
        <v>4.84</v>
      </c>
      <c r="T43" s="203">
        <v>0</v>
      </c>
      <c r="U43" s="203">
        <v>6.77</v>
      </c>
      <c r="V43" s="203">
        <v>1.63</v>
      </c>
      <c r="W43" s="203">
        <v>1.32</v>
      </c>
      <c r="X43" s="203">
        <v>1.31</v>
      </c>
      <c r="Y43" s="203">
        <v>0</v>
      </c>
      <c r="Z43" s="203">
        <v>1.76</v>
      </c>
      <c r="AA43" s="203">
        <v>15.19</v>
      </c>
      <c r="AB43" s="203">
        <v>0</v>
      </c>
      <c r="AC43" s="203">
        <v>-1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265</v>
      </c>
      <c r="AL43" s="203">
        <v>0</v>
      </c>
      <c r="AM43" s="203">
        <v>0</v>
      </c>
      <c r="AN43" s="203">
        <v>0</v>
      </c>
      <c r="AO43" s="203">
        <v>950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1.87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27.67</v>
      </c>
      <c r="L44" s="203">
        <v>45.95</v>
      </c>
      <c r="M44" s="203">
        <v>0</v>
      </c>
      <c r="N44" s="203">
        <v>1.06</v>
      </c>
      <c r="O44" s="203">
        <v>1.76</v>
      </c>
      <c r="P44" s="203">
        <v>3.42</v>
      </c>
      <c r="Q44" s="203">
        <v>4.6100000000000003</v>
      </c>
      <c r="R44" s="203">
        <v>7.97</v>
      </c>
      <c r="S44" s="203">
        <v>4.84</v>
      </c>
      <c r="T44" s="203">
        <v>0</v>
      </c>
      <c r="U44" s="203">
        <v>6.77</v>
      </c>
      <c r="V44" s="203">
        <v>1.63</v>
      </c>
      <c r="W44" s="203">
        <v>1.32</v>
      </c>
      <c r="X44" s="203">
        <v>1.31</v>
      </c>
      <c r="Y44" s="203">
        <v>0</v>
      </c>
      <c r="Z44" s="203">
        <v>1.76</v>
      </c>
      <c r="AA44" s="203">
        <v>15.19</v>
      </c>
      <c r="AB44" s="203">
        <v>0</v>
      </c>
      <c r="AC44" s="203">
        <v>-1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265</v>
      </c>
      <c r="AL44" s="203">
        <v>0</v>
      </c>
      <c r="AM44" s="203">
        <v>0</v>
      </c>
      <c r="AN44" s="203">
        <v>0</v>
      </c>
      <c r="AO44" s="203">
        <v>950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1.87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27.67</v>
      </c>
      <c r="L45" s="203">
        <v>45.95</v>
      </c>
      <c r="M45" s="203">
        <v>0</v>
      </c>
      <c r="N45" s="203">
        <v>1.06</v>
      </c>
      <c r="O45" s="203">
        <v>1.76</v>
      </c>
      <c r="P45" s="203">
        <v>2.34</v>
      </c>
      <c r="Q45" s="203">
        <v>0.19</v>
      </c>
      <c r="R45" s="203">
        <v>0.38</v>
      </c>
      <c r="S45" s="203">
        <v>0.23</v>
      </c>
      <c r="T45" s="203">
        <v>0</v>
      </c>
      <c r="U45" s="203">
        <v>6.77</v>
      </c>
      <c r="V45" s="203">
        <v>0.18</v>
      </c>
      <c r="W45" s="203">
        <v>0.41</v>
      </c>
      <c r="X45" s="203">
        <v>1.31</v>
      </c>
      <c r="Y45" s="203">
        <v>0</v>
      </c>
      <c r="Z45" s="203">
        <v>1.76</v>
      </c>
      <c r="AA45" s="203">
        <v>15.19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265</v>
      </c>
      <c r="AL45" s="203">
        <v>0</v>
      </c>
      <c r="AM45" s="203">
        <v>0</v>
      </c>
      <c r="AN45" s="203">
        <v>0</v>
      </c>
      <c r="AO45" s="203">
        <v>950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1.87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27.67</v>
      </c>
      <c r="L46" s="203">
        <v>45.95</v>
      </c>
      <c r="M46" s="203">
        <v>0</v>
      </c>
      <c r="N46" s="203">
        <v>1.06</v>
      </c>
      <c r="O46" s="203">
        <v>1.76</v>
      </c>
      <c r="P46" s="203">
        <v>2.34</v>
      </c>
      <c r="Q46" s="203">
        <v>0.19</v>
      </c>
      <c r="R46" s="203">
        <v>0.38</v>
      </c>
      <c r="S46" s="203">
        <v>0.23</v>
      </c>
      <c r="T46" s="203">
        <v>0</v>
      </c>
      <c r="U46" s="203">
        <v>6.77</v>
      </c>
      <c r="V46" s="203">
        <v>0.18</v>
      </c>
      <c r="W46" s="203">
        <v>0.41</v>
      </c>
      <c r="X46" s="203">
        <v>1.31</v>
      </c>
      <c r="Y46" s="203">
        <v>0</v>
      </c>
      <c r="Z46" s="203">
        <v>1.76</v>
      </c>
      <c r="AA46" s="203">
        <v>15.19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265</v>
      </c>
      <c r="AL46" s="203">
        <v>0</v>
      </c>
      <c r="AM46" s="203">
        <v>0</v>
      </c>
      <c r="AN46" s="203">
        <v>0</v>
      </c>
      <c r="AO46" s="203">
        <v>950</v>
      </c>
      <c r="AP46" s="203">
        <v>0</v>
      </c>
    </row>
    <row r="47" spans="1:42">
      <c r="A47" t="s">
        <v>89</v>
      </c>
      <c r="B47" s="203">
        <v>0</v>
      </c>
      <c r="C47" s="203">
        <v>8.94</v>
      </c>
      <c r="D47" s="203">
        <v>1.87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1.81</v>
      </c>
      <c r="L47" s="203">
        <v>25.11</v>
      </c>
      <c r="M47" s="203">
        <v>0</v>
      </c>
      <c r="N47" s="203">
        <v>1.06</v>
      </c>
      <c r="O47" s="203">
        <v>1.76</v>
      </c>
      <c r="P47" s="203">
        <v>2.34</v>
      </c>
      <c r="Q47" s="203">
        <v>0.19</v>
      </c>
      <c r="R47" s="203">
        <v>0.38</v>
      </c>
      <c r="S47" s="203">
        <v>0.23</v>
      </c>
      <c r="T47" s="203">
        <v>0</v>
      </c>
      <c r="U47" s="203">
        <v>6.77</v>
      </c>
      <c r="V47" s="203">
        <v>0.18</v>
      </c>
      <c r="W47" s="203">
        <v>0.41</v>
      </c>
      <c r="X47" s="203">
        <v>1.31</v>
      </c>
      <c r="Y47" s="203">
        <v>0</v>
      </c>
      <c r="Z47" s="203">
        <v>1.76</v>
      </c>
      <c r="AA47" s="203">
        <v>15.19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268.86</v>
      </c>
      <c r="AL47" s="203">
        <v>0</v>
      </c>
      <c r="AM47" s="203">
        <v>0</v>
      </c>
      <c r="AN47" s="203">
        <v>0</v>
      </c>
      <c r="AO47" s="203">
        <v>950</v>
      </c>
      <c r="AP47" s="203">
        <v>0</v>
      </c>
    </row>
    <row r="48" spans="1:42">
      <c r="A48" t="s">
        <v>90</v>
      </c>
      <c r="B48" s="203">
        <v>0</v>
      </c>
      <c r="C48" s="203">
        <v>8.94</v>
      </c>
      <c r="D48" s="203">
        <v>1.87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1.81</v>
      </c>
      <c r="L48" s="203">
        <v>25.11</v>
      </c>
      <c r="M48" s="203">
        <v>0</v>
      </c>
      <c r="N48" s="203">
        <v>1.06</v>
      </c>
      <c r="O48" s="203">
        <v>1.76</v>
      </c>
      <c r="P48" s="203">
        <v>2.34</v>
      </c>
      <c r="Q48" s="203">
        <v>0.19</v>
      </c>
      <c r="R48" s="203">
        <v>0.38</v>
      </c>
      <c r="S48" s="203">
        <v>0.23</v>
      </c>
      <c r="T48" s="203">
        <v>0</v>
      </c>
      <c r="U48" s="203">
        <v>6.77</v>
      </c>
      <c r="V48" s="203">
        <v>0.18</v>
      </c>
      <c r="W48" s="203">
        <v>0.41</v>
      </c>
      <c r="X48" s="203">
        <v>1.31</v>
      </c>
      <c r="Y48" s="203">
        <v>0</v>
      </c>
      <c r="Z48" s="203">
        <v>1.76</v>
      </c>
      <c r="AA48" s="203">
        <v>15.19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268.86</v>
      </c>
      <c r="AL48" s="203">
        <v>0</v>
      </c>
      <c r="AM48" s="203">
        <v>0</v>
      </c>
      <c r="AN48" s="203">
        <v>0</v>
      </c>
      <c r="AO48" s="203">
        <v>950</v>
      </c>
      <c r="AP48" s="203">
        <v>0</v>
      </c>
    </row>
    <row r="49" spans="1:42">
      <c r="A49" t="s">
        <v>91</v>
      </c>
      <c r="B49" s="203">
        <v>0</v>
      </c>
      <c r="C49" s="203">
        <v>8.94</v>
      </c>
      <c r="D49" s="203">
        <v>1.87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1.81</v>
      </c>
      <c r="L49" s="203">
        <v>25.11</v>
      </c>
      <c r="M49" s="203">
        <v>0</v>
      </c>
      <c r="N49" s="203">
        <v>1.06</v>
      </c>
      <c r="O49" s="203">
        <v>1.76</v>
      </c>
      <c r="P49" s="203">
        <v>2.34</v>
      </c>
      <c r="Q49" s="203">
        <v>0.19</v>
      </c>
      <c r="R49" s="203">
        <v>0.38</v>
      </c>
      <c r="S49" s="203">
        <v>0.23</v>
      </c>
      <c r="T49" s="203">
        <v>0</v>
      </c>
      <c r="U49" s="203">
        <v>6.77</v>
      </c>
      <c r="V49" s="203">
        <v>0.18</v>
      </c>
      <c r="W49" s="203">
        <v>0.41</v>
      </c>
      <c r="X49" s="203">
        <v>1.31</v>
      </c>
      <c r="Y49" s="203">
        <v>0</v>
      </c>
      <c r="Z49" s="203">
        <v>1.76</v>
      </c>
      <c r="AA49" s="203">
        <v>15.19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268.86</v>
      </c>
      <c r="AL49" s="203">
        <v>0</v>
      </c>
      <c r="AM49" s="203">
        <v>0</v>
      </c>
      <c r="AN49" s="203">
        <v>0</v>
      </c>
      <c r="AO49" s="203">
        <v>950</v>
      </c>
      <c r="AP49" s="203">
        <v>0</v>
      </c>
    </row>
    <row r="50" spans="1:42">
      <c r="A50" t="s">
        <v>92</v>
      </c>
      <c r="B50" s="203">
        <v>0</v>
      </c>
      <c r="C50" s="203">
        <v>8.94</v>
      </c>
      <c r="D50" s="203">
        <v>1.87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11.65</v>
      </c>
      <c r="L50" s="203">
        <v>45.88</v>
      </c>
      <c r="M50" s="203">
        <v>0</v>
      </c>
      <c r="N50" s="203">
        <v>1.06</v>
      </c>
      <c r="O50" s="203">
        <v>1.76</v>
      </c>
      <c r="P50" s="203">
        <v>2.34</v>
      </c>
      <c r="Q50" s="203">
        <v>0.19</v>
      </c>
      <c r="R50" s="203">
        <v>0.38</v>
      </c>
      <c r="S50" s="203">
        <v>0.23</v>
      </c>
      <c r="T50" s="203">
        <v>0</v>
      </c>
      <c r="U50" s="203">
        <v>6.77</v>
      </c>
      <c r="V50" s="203">
        <v>0.18</v>
      </c>
      <c r="W50" s="203">
        <v>0.41</v>
      </c>
      <c r="X50" s="203">
        <v>1.31</v>
      </c>
      <c r="Y50" s="203">
        <v>0</v>
      </c>
      <c r="Z50" s="203">
        <v>1.76</v>
      </c>
      <c r="AA50" s="203">
        <v>15.19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268.86</v>
      </c>
      <c r="AL50" s="203">
        <v>0</v>
      </c>
      <c r="AM50" s="203">
        <v>0</v>
      </c>
      <c r="AN50" s="203">
        <v>0</v>
      </c>
      <c r="AO50" s="203">
        <v>950</v>
      </c>
      <c r="AP50" s="203">
        <v>0</v>
      </c>
    </row>
    <row r="51" spans="1:42">
      <c r="A51" t="s">
        <v>93</v>
      </c>
      <c r="B51" s="203">
        <v>0</v>
      </c>
      <c r="C51" s="203">
        <v>9.1999999999999993</v>
      </c>
      <c r="D51" s="203">
        <v>1.6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11.65</v>
      </c>
      <c r="L51" s="203">
        <v>45.88</v>
      </c>
      <c r="M51" s="203">
        <v>0</v>
      </c>
      <c r="N51" s="203">
        <v>1.06</v>
      </c>
      <c r="O51" s="203">
        <v>1.76</v>
      </c>
      <c r="P51" s="203">
        <v>2.34</v>
      </c>
      <c r="Q51" s="203">
        <v>0.19</v>
      </c>
      <c r="R51" s="203">
        <v>0.38</v>
      </c>
      <c r="S51" s="203">
        <v>0.23</v>
      </c>
      <c r="T51" s="203">
        <v>0</v>
      </c>
      <c r="U51" s="203">
        <v>6.77</v>
      </c>
      <c r="V51" s="203">
        <v>0.18</v>
      </c>
      <c r="W51" s="203">
        <v>0.41</v>
      </c>
      <c r="X51" s="203">
        <v>1.31</v>
      </c>
      <c r="Y51" s="203">
        <v>0</v>
      </c>
      <c r="Z51" s="203">
        <v>1.76</v>
      </c>
      <c r="AA51" s="203">
        <v>15.19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269.02</v>
      </c>
      <c r="AL51" s="203">
        <v>0</v>
      </c>
      <c r="AM51" s="203">
        <v>0</v>
      </c>
      <c r="AN51" s="203">
        <v>0</v>
      </c>
      <c r="AO51" s="203">
        <v>930</v>
      </c>
      <c r="AP51" s="203">
        <v>0</v>
      </c>
    </row>
    <row r="52" spans="1:42">
      <c r="A52" t="s">
        <v>94</v>
      </c>
      <c r="B52" s="203">
        <v>0</v>
      </c>
      <c r="C52" s="203">
        <v>9.1999999999999993</v>
      </c>
      <c r="D52" s="203">
        <v>1.6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11.65</v>
      </c>
      <c r="L52" s="203">
        <v>45.88</v>
      </c>
      <c r="M52" s="203">
        <v>0</v>
      </c>
      <c r="N52" s="203">
        <v>1.06</v>
      </c>
      <c r="O52" s="203">
        <v>1.76</v>
      </c>
      <c r="P52" s="203">
        <v>2.34</v>
      </c>
      <c r="Q52" s="203">
        <v>0.19</v>
      </c>
      <c r="R52" s="203">
        <v>0.38</v>
      </c>
      <c r="S52" s="203">
        <v>0.23</v>
      </c>
      <c r="T52" s="203">
        <v>0</v>
      </c>
      <c r="U52" s="203">
        <v>6.77</v>
      </c>
      <c r="V52" s="203">
        <v>0.18</v>
      </c>
      <c r="W52" s="203">
        <v>0.41</v>
      </c>
      <c r="X52" s="203">
        <v>1.31</v>
      </c>
      <c r="Y52" s="203">
        <v>0</v>
      </c>
      <c r="Z52" s="203">
        <v>1.76</v>
      </c>
      <c r="AA52" s="203">
        <v>15.19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269.02</v>
      </c>
      <c r="AL52" s="203">
        <v>0</v>
      </c>
      <c r="AM52" s="203">
        <v>0</v>
      </c>
      <c r="AN52" s="203">
        <v>0</v>
      </c>
      <c r="AO52" s="203">
        <v>930</v>
      </c>
      <c r="AP52" s="203">
        <v>0</v>
      </c>
    </row>
    <row r="53" spans="1:42">
      <c r="A53" t="s">
        <v>95</v>
      </c>
      <c r="B53" s="203">
        <v>0</v>
      </c>
      <c r="C53" s="203">
        <v>9.1999999999999993</v>
      </c>
      <c r="D53" s="203">
        <v>1.6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11.65</v>
      </c>
      <c r="L53" s="203">
        <v>45.88</v>
      </c>
      <c r="M53" s="203">
        <v>0</v>
      </c>
      <c r="N53" s="203">
        <v>1.06</v>
      </c>
      <c r="O53" s="203">
        <v>1.76</v>
      </c>
      <c r="P53" s="203">
        <v>2.34</v>
      </c>
      <c r="Q53" s="203">
        <v>0.19</v>
      </c>
      <c r="R53" s="203">
        <v>0.38</v>
      </c>
      <c r="S53" s="203">
        <v>0.23</v>
      </c>
      <c r="T53" s="203">
        <v>0</v>
      </c>
      <c r="U53" s="203">
        <v>6.77</v>
      </c>
      <c r="V53" s="203">
        <v>0.18</v>
      </c>
      <c r="W53" s="203">
        <v>0.41</v>
      </c>
      <c r="X53" s="203">
        <v>1.31</v>
      </c>
      <c r="Y53" s="203">
        <v>0</v>
      </c>
      <c r="Z53" s="203">
        <v>1.76</v>
      </c>
      <c r="AA53" s="203">
        <v>15.19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265</v>
      </c>
      <c r="AL53" s="203">
        <v>0</v>
      </c>
      <c r="AM53" s="203">
        <v>0</v>
      </c>
      <c r="AN53" s="203">
        <v>0</v>
      </c>
      <c r="AO53" s="203">
        <v>930</v>
      </c>
      <c r="AP53" s="203">
        <v>0</v>
      </c>
    </row>
    <row r="54" spans="1:42">
      <c r="A54" t="s">
        <v>96</v>
      </c>
      <c r="B54" s="203">
        <v>0</v>
      </c>
      <c r="C54" s="203">
        <v>9.1999999999999993</v>
      </c>
      <c r="D54" s="203">
        <v>1.6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11.64</v>
      </c>
      <c r="L54" s="203">
        <v>45.88</v>
      </c>
      <c r="M54" s="203">
        <v>0</v>
      </c>
      <c r="N54" s="203">
        <v>1.06</v>
      </c>
      <c r="O54" s="203">
        <v>1.76</v>
      </c>
      <c r="P54" s="203">
        <v>2.34</v>
      </c>
      <c r="Q54" s="203">
        <v>0.19</v>
      </c>
      <c r="R54" s="203">
        <v>0.38</v>
      </c>
      <c r="S54" s="203">
        <v>0.23</v>
      </c>
      <c r="T54" s="203">
        <v>0</v>
      </c>
      <c r="U54" s="203">
        <v>6.77</v>
      </c>
      <c r="V54" s="203">
        <v>0.18</v>
      </c>
      <c r="W54" s="203">
        <v>0.41</v>
      </c>
      <c r="X54" s="203">
        <v>1.31</v>
      </c>
      <c r="Y54" s="203">
        <v>0</v>
      </c>
      <c r="Z54" s="203">
        <v>1.76</v>
      </c>
      <c r="AA54" s="203">
        <v>15.19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265</v>
      </c>
      <c r="AL54" s="203">
        <v>0</v>
      </c>
      <c r="AM54" s="203">
        <v>0</v>
      </c>
      <c r="AN54" s="203">
        <v>0</v>
      </c>
      <c r="AO54" s="203">
        <v>930</v>
      </c>
      <c r="AP54" s="203">
        <v>0</v>
      </c>
    </row>
    <row r="55" spans="1:42">
      <c r="A55" t="s">
        <v>97</v>
      </c>
      <c r="B55" s="203">
        <v>0</v>
      </c>
      <c r="C55" s="203">
        <v>9.1999999999999993</v>
      </c>
      <c r="D55" s="203">
        <v>1.6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27.57</v>
      </c>
      <c r="L55" s="203">
        <v>45.74</v>
      </c>
      <c r="M55" s="203">
        <v>0</v>
      </c>
      <c r="N55" s="203">
        <v>1.06</v>
      </c>
      <c r="O55" s="203">
        <v>1.76</v>
      </c>
      <c r="P55" s="203">
        <v>2.35</v>
      </c>
      <c r="Q55" s="203">
        <v>0.19</v>
      </c>
      <c r="R55" s="203">
        <v>0.38</v>
      </c>
      <c r="S55" s="203">
        <v>0.23</v>
      </c>
      <c r="T55" s="203">
        <v>0</v>
      </c>
      <c r="U55" s="203">
        <v>6.77</v>
      </c>
      <c r="V55" s="203">
        <v>0.18</v>
      </c>
      <c r="W55" s="203">
        <v>0.41</v>
      </c>
      <c r="X55" s="203">
        <v>1.31</v>
      </c>
      <c r="Y55" s="203">
        <v>0</v>
      </c>
      <c r="Z55" s="203">
        <v>1.76</v>
      </c>
      <c r="AA55" s="203">
        <v>15.19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265</v>
      </c>
      <c r="AL55" s="203">
        <v>0</v>
      </c>
      <c r="AM55" s="203">
        <v>0</v>
      </c>
      <c r="AN55" s="203">
        <v>0</v>
      </c>
      <c r="AO55" s="203">
        <v>930</v>
      </c>
      <c r="AP55" s="203">
        <v>0</v>
      </c>
    </row>
    <row r="56" spans="1:42">
      <c r="A56" t="s">
        <v>98</v>
      </c>
      <c r="B56" s="203">
        <v>0</v>
      </c>
      <c r="C56" s="203">
        <v>9.1999999999999993</v>
      </c>
      <c r="D56" s="203">
        <v>1.6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27.59</v>
      </c>
      <c r="L56" s="203">
        <v>45.74</v>
      </c>
      <c r="M56" s="203">
        <v>0</v>
      </c>
      <c r="N56" s="203">
        <v>1.06</v>
      </c>
      <c r="O56" s="203">
        <v>1.76</v>
      </c>
      <c r="P56" s="203">
        <v>2.35</v>
      </c>
      <c r="Q56" s="203">
        <v>0.19</v>
      </c>
      <c r="R56" s="203">
        <v>0.38</v>
      </c>
      <c r="S56" s="203">
        <v>0.23</v>
      </c>
      <c r="T56" s="203">
        <v>0</v>
      </c>
      <c r="U56" s="203">
        <v>6.77</v>
      </c>
      <c r="V56" s="203">
        <v>0.18</v>
      </c>
      <c r="W56" s="203">
        <v>0.41</v>
      </c>
      <c r="X56" s="203">
        <v>1.31</v>
      </c>
      <c r="Y56" s="203">
        <v>0</v>
      </c>
      <c r="Z56" s="203">
        <v>1.76</v>
      </c>
      <c r="AA56" s="203">
        <v>15.19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265</v>
      </c>
      <c r="AL56" s="203">
        <v>0</v>
      </c>
      <c r="AM56" s="203">
        <v>0</v>
      </c>
      <c r="AN56" s="203">
        <v>0</v>
      </c>
      <c r="AO56" s="203">
        <v>930</v>
      </c>
      <c r="AP56" s="203">
        <v>0</v>
      </c>
    </row>
    <row r="57" spans="1:42">
      <c r="A57" t="s">
        <v>99</v>
      </c>
      <c r="B57" s="203">
        <v>0</v>
      </c>
      <c r="C57" s="203">
        <v>9.1999999999999993</v>
      </c>
      <c r="D57" s="203">
        <v>1.6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27.57</v>
      </c>
      <c r="L57" s="203">
        <v>45.88</v>
      </c>
      <c r="M57" s="203">
        <v>0</v>
      </c>
      <c r="N57" s="203">
        <v>1.06</v>
      </c>
      <c r="O57" s="203">
        <v>1.76</v>
      </c>
      <c r="P57" s="203">
        <v>2.35</v>
      </c>
      <c r="Q57" s="203">
        <v>0.19</v>
      </c>
      <c r="R57" s="203">
        <v>0.38</v>
      </c>
      <c r="S57" s="203">
        <v>0.23</v>
      </c>
      <c r="T57" s="203">
        <v>0</v>
      </c>
      <c r="U57" s="203">
        <v>6.77</v>
      </c>
      <c r="V57" s="203">
        <v>0.18</v>
      </c>
      <c r="W57" s="203">
        <v>0.41</v>
      </c>
      <c r="X57" s="203">
        <v>1.31</v>
      </c>
      <c r="Y57" s="203">
        <v>0</v>
      </c>
      <c r="Z57" s="203">
        <v>1.76</v>
      </c>
      <c r="AA57" s="203">
        <v>15.19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265</v>
      </c>
      <c r="AL57" s="203">
        <v>0</v>
      </c>
      <c r="AM57" s="203">
        <v>0</v>
      </c>
      <c r="AN57" s="203">
        <v>0</v>
      </c>
      <c r="AO57" s="203">
        <v>930</v>
      </c>
      <c r="AP57" s="203">
        <v>0</v>
      </c>
    </row>
    <row r="58" spans="1:42">
      <c r="A58" t="s">
        <v>100</v>
      </c>
      <c r="B58" s="203">
        <v>0</v>
      </c>
      <c r="C58" s="203">
        <v>9.1999999999999993</v>
      </c>
      <c r="D58" s="203">
        <v>1.6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27.57</v>
      </c>
      <c r="L58" s="203">
        <v>45.88</v>
      </c>
      <c r="M58" s="203">
        <v>0</v>
      </c>
      <c r="N58" s="203">
        <v>1.06</v>
      </c>
      <c r="O58" s="203">
        <v>1.76</v>
      </c>
      <c r="P58" s="203">
        <v>2.35</v>
      </c>
      <c r="Q58" s="203">
        <v>0.19</v>
      </c>
      <c r="R58" s="203">
        <v>0.38</v>
      </c>
      <c r="S58" s="203">
        <v>0.23</v>
      </c>
      <c r="T58" s="203">
        <v>0</v>
      </c>
      <c r="U58" s="203">
        <v>6.77</v>
      </c>
      <c r="V58" s="203">
        <v>0.18</v>
      </c>
      <c r="W58" s="203">
        <v>0.41</v>
      </c>
      <c r="X58" s="203">
        <v>1.31</v>
      </c>
      <c r="Y58" s="203">
        <v>0</v>
      </c>
      <c r="Z58" s="203">
        <v>1.76</v>
      </c>
      <c r="AA58" s="203">
        <v>15.19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265</v>
      </c>
      <c r="AL58" s="203">
        <v>0</v>
      </c>
      <c r="AM58" s="203">
        <v>0</v>
      </c>
      <c r="AN58" s="203">
        <v>0</v>
      </c>
      <c r="AO58" s="203">
        <v>930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27.59</v>
      </c>
      <c r="L59" s="203">
        <v>45.88</v>
      </c>
      <c r="M59" s="203">
        <v>0</v>
      </c>
      <c r="N59" s="203">
        <v>1.06</v>
      </c>
      <c r="O59" s="203">
        <v>1.76</v>
      </c>
      <c r="P59" s="203">
        <v>2.35</v>
      </c>
      <c r="Q59" s="203">
        <v>0.19</v>
      </c>
      <c r="R59" s="203">
        <v>0.38</v>
      </c>
      <c r="S59" s="203">
        <v>0.23</v>
      </c>
      <c r="T59" s="203">
        <v>0</v>
      </c>
      <c r="U59" s="203">
        <v>6.77</v>
      </c>
      <c r="V59" s="203">
        <v>0.18</v>
      </c>
      <c r="W59" s="203">
        <v>0.41</v>
      </c>
      <c r="X59" s="203">
        <v>1.31</v>
      </c>
      <c r="Y59" s="203">
        <v>0</v>
      </c>
      <c r="Z59" s="203">
        <v>1.76</v>
      </c>
      <c r="AA59" s="203">
        <v>15.19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265</v>
      </c>
      <c r="AL59" s="203">
        <v>0</v>
      </c>
      <c r="AM59" s="203">
        <v>0</v>
      </c>
      <c r="AN59" s="203">
        <v>0</v>
      </c>
      <c r="AO59" s="203">
        <v>930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27.57</v>
      </c>
      <c r="L60" s="203">
        <v>45.88</v>
      </c>
      <c r="M60" s="203">
        <v>0</v>
      </c>
      <c r="N60" s="203">
        <v>1.06</v>
      </c>
      <c r="O60" s="203">
        <v>1.76</v>
      </c>
      <c r="P60" s="203">
        <v>2.35</v>
      </c>
      <c r="Q60" s="203">
        <v>0.19</v>
      </c>
      <c r="R60" s="203">
        <v>0.38</v>
      </c>
      <c r="S60" s="203">
        <v>0.23</v>
      </c>
      <c r="T60" s="203">
        <v>0</v>
      </c>
      <c r="U60" s="203">
        <v>6.77</v>
      </c>
      <c r="V60" s="203">
        <v>0.18</v>
      </c>
      <c r="W60" s="203">
        <v>0.41</v>
      </c>
      <c r="X60" s="203">
        <v>1.31</v>
      </c>
      <c r="Y60" s="203">
        <v>0</v>
      </c>
      <c r="Z60" s="203">
        <v>1.76</v>
      </c>
      <c r="AA60" s="203">
        <v>15.19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265</v>
      </c>
      <c r="AL60" s="203">
        <v>0</v>
      </c>
      <c r="AM60" s="203">
        <v>0</v>
      </c>
      <c r="AN60" s="203">
        <v>0</v>
      </c>
      <c r="AO60" s="203">
        <v>930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3.37</v>
      </c>
      <c r="L61" s="203">
        <v>45.88</v>
      </c>
      <c r="M61" s="203">
        <v>0</v>
      </c>
      <c r="N61" s="203">
        <v>1.06</v>
      </c>
      <c r="O61" s="203">
        <v>1.76</v>
      </c>
      <c r="P61" s="203">
        <v>2.35</v>
      </c>
      <c r="Q61" s="203">
        <v>0.19</v>
      </c>
      <c r="R61" s="203">
        <v>0.38</v>
      </c>
      <c r="S61" s="203">
        <v>0.23</v>
      </c>
      <c r="T61" s="203">
        <v>0</v>
      </c>
      <c r="U61" s="203">
        <v>6.77</v>
      </c>
      <c r="V61" s="203">
        <v>0.18</v>
      </c>
      <c r="W61" s="203">
        <v>0.41</v>
      </c>
      <c r="X61" s="203">
        <v>1.31</v>
      </c>
      <c r="Y61" s="203">
        <v>0</v>
      </c>
      <c r="Z61" s="203">
        <v>1.76</v>
      </c>
      <c r="AA61" s="203">
        <v>15.19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265</v>
      </c>
      <c r="AL61" s="203">
        <v>0</v>
      </c>
      <c r="AM61" s="203">
        <v>0</v>
      </c>
      <c r="AN61" s="203">
        <v>0</v>
      </c>
      <c r="AO61" s="203">
        <v>930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1.87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3.37</v>
      </c>
      <c r="L62" s="203">
        <v>45.88</v>
      </c>
      <c r="M62" s="203">
        <v>0</v>
      </c>
      <c r="N62" s="203">
        <v>1.06</v>
      </c>
      <c r="O62" s="203">
        <v>1.76</v>
      </c>
      <c r="P62" s="203">
        <v>2.35</v>
      </c>
      <c r="Q62" s="203">
        <v>0.19</v>
      </c>
      <c r="R62" s="203">
        <v>0.38</v>
      </c>
      <c r="S62" s="203">
        <v>0.23</v>
      </c>
      <c r="T62" s="203">
        <v>0</v>
      </c>
      <c r="U62" s="203">
        <v>6.77</v>
      </c>
      <c r="V62" s="203">
        <v>0.18</v>
      </c>
      <c r="W62" s="203">
        <v>0.41</v>
      </c>
      <c r="X62" s="203">
        <v>1.31</v>
      </c>
      <c r="Y62" s="203">
        <v>0</v>
      </c>
      <c r="Z62" s="203">
        <v>1.76</v>
      </c>
      <c r="AA62" s="203">
        <v>15.19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265</v>
      </c>
      <c r="AL62" s="203">
        <v>0</v>
      </c>
      <c r="AM62" s="203">
        <v>0</v>
      </c>
      <c r="AN62" s="203">
        <v>0</v>
      </c>
      <c r="AO62" s="203">
        <v>930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3.37</v>
      </c>
      <c r="L63" s="203">
        <v>45.88</v>
      </c>
      <c r="M63" s="203">
        <v>0</v>
      </c>
      <c r="N63" s="203">
        <v>1.06</v>
      </c>
      <c r="O63" s="203">
        <v>1.76</v>
      </c>
      <c r="P63" s="203">
        <v>2.35</v>
      </c>
      <c r="Q63" s="203">
        <v>0.19</v>
      </c>
      <c r="R63" s="203">
        <v>0.38</v>
      </c>
      <c r="S63" s="203">
        <v>0.23</v>
      </c>
      <c r="T63" s="203">
        <v>0</v>
      </c>
      <c r="U63" s="203">
        <v>6.77</v>
      </c>
      <c r="V63" s="203">
        <v>0.18</v>
      </c>
      <c r="W63" s="203">
        <v>0.41</v>
      </c>
      <c r="X63" s="203">
        <v>1.31</v>
      </c>
      <c r="Y63" s="203">
        <v>0</v>
      </c>
      <c r="Z63" s="203">
        <v>1.76</v>
      </c>
      <c r="AA63" s="203">
        <v>15.19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265</v>
      </c>
      <c r="AL63" s="203">
        <v>0</v>
      </c>
      <c r="AM63" s="203">
        <v>0</v>
      </c>
      <c r="AN63" s="203">
        <v>0</v>
      </c>
      <c r="AO63" s="203">
        <v>930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3.37</v>
      </c>
      <c r="L64" s="203">
        <v>45.88</v>
      </c>
      <c r="M64" s="203">
        <v>0</v>
      </c>
      <c r="N64" s="203">
        <v>1.06</v>
      </c>
      <c r="O64" s="203">
        <v>1.76</v>
      </c>
      <c r="P64" s="203">
        <v>2.35</v>
      </c>
      <c r="Q64" s="203">
        <v>0.19</v>
      </c>
      <c r="R64" s="203">
        <v>0.38</v>
      </c>
      <c r="S64" s="203">
        <v>0.23</v>
      </c>
      <c r="T64" s="203">
        <v>0</v>
      </c>
      <c r="U64" s="203">
        <v>6.77</v>
      </c>
      <c r="V64" s="203">
        <v>0.18</v>
      </c>
      <c r="W64" s="203">
        <v>0.41</v>
      </c>
      <c r="X64" s="203">
        <v>1.31</v>
      </c>
      <c r="Y64" s="203">
        <v>0</v>
      </c>
      <c r="Z64" s="203">
        <v>1.76</v>
      </c>
      <c r="AA64" s="203">
        <v>15.19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265</v>
      </c>
      <c r="AL64" s="203">
        <v>0</v>
      </c>
      <c r="AM64" s="203">
        <v>0</v>
      </c>
      <c r="AN64" s="203">
        <v>0</v>
      </c>
      <c r="AO64" s="203">
        <v>930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3.37</v>
      </c>
      <c r="L65" s="203">
        <v>45.88</v>
      </c>
      <c r="M65" s="203">
        <v>0</v>
      </c>
      <c r="N65" s="203">
        <v>1.06</v>
      </c>
      <c r="O65" s="203">
        <v>1.76</v>
      </c>
      <c r="P65" s="203">
        <v>2.35</v>
      </c>
      <c r="Q65" s="203">
        <v>0.19</v>
      </c>
      <c r="R65" s="203">
        <v>0.38</v>
      </c>
      <c r="S65" s="203">
        <v>0.23</v>
      </c>
      <c r="T65" s="203">
        <v>0</v>
      </c>
      <c r="U65" s="203">
        <v>6.77</v>
      </c>
      <c r="V65" s="203">
        <v>0.18</v>
      </c>
      <c r="W65" s="203">
        <v>0.41</v>
      </c>
      <c r="X65" s="203">
        <v>1.31</v>
      </c>
      <c r="Y65" s="203">
        <v>0</v>
      </c>
      <c r="Z65" s="203">
        <v>1.76</v>
      </c>
      <c r="AA65" s="203">
        <v>0.8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265</v>
      </c>
      <c r="AL65" s="203">
        <v>0</v>
      </c>
      <c r="AM65" s="203">
        <v>0</v>
      </c>
      <c r="AN65" s="203">
        <v>0</v>
      </c>
      <c r="AO65" s="203">
        <v>930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3.37</v>
      </c>
      <c r="L66" s="203">
        <v>45.88</v>
      </c>
      <c r="M66" s="203">
        <v>0</v>
      </c>
      <c r="N66" s="203">
        <v>1.06</v>
      </c>
      <c r="O66" s="203">
        <v>1.76</v>
      </c>
      <c r="P66" s="203">
        <v>2.35</v>
      </c>
      <c r="Q66" s="203">
        <v>0.19</v>
      </c>
      <c r="R66" s="203">
        <v>0.38</v>
      </c>
      <c r="S66" s="203">
        <v>0.23</v>
      </c>
      <c r="T66" s="203">
        <v>0</v>
      </c>
      <c r="U66" s="203">
        <v>6.77</v>
      </c>
      <c r="V66" s="203">
        <v>0.18</v>
      </c>
      <c r="W66" s="203">
        <v>0.41</v>
      </c>
      <c r="X66" s="203">
        <v>1.31</v>
      </c>
      <c r="Y66" s="203">
        <v>0</v>
      </c>
      <c r="Z66" s="203">
        <v>1.76</v>
      </c>
      <c r="AA66" s="203">
        <v>0.8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265</v>
      </c>
      <c r="AL66" s="203">
        <v>0</v>
      </c>
      <c r="AM66" s="203">
        <v>0</v>
      </c>
      <c r="AN66" s="203">
        <v>0</v>
      </c>
      <c r="AO66" s="203">
        <v>930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3.37</v>
      </c>
      <c r="L67" s="203">
        <v>2.2799999999999998</v>
      </c>
      <c r="M67" s="203">
        <v>0</v>
      </c>
      <c r="N67" s="203">
        <v>1.06</v>
      </c>
      <c r="O67" s="203">
        <v>1.76</v>
      </c>
      <c r="P67" s="203">
        <v>2.35</v>
      </c>
      <c r="Q67" s="203">
        <v>0.19</v>
      </c>
      <c r="R67" s="203">
        <v>0.38</v>
      </c>
      <c r="S67" s="203">
        <v>0.23</v>
      </c>
      <c r="T67" s="203">
        <v>0</v>
      </c>
      <c r="U67" s="203">
        <v>6.77</v>
      </c>
      <c r="V67" s="203">
        <v>0.18</v>
      </c>
      <c r="W67" s="203">
        <v>0.41</v>
      </c>
      <c r="X67" s="203">
        <v>1.31</v>
      </c>
      <c r="Y67" s="203">
        <v>0</v>
      </c>
      <c r="Z67" s="203">
        <v>1.76</v>
      </c>
      <c r="AA67" s="203">
        <v>0.8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265</v>
      </c>
      <c r="AL67" s="203">
        <v>0</v>
      </c>
      <c r="AM67" s="203">
        <v>0</v>
      </c>
      <c r="AN67" s="203">
        <v>0</v>
      </c>
      <c r="AO67" s="203">
        <v>930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3.37</v>
      </c>
      <c r="L68" s="203">
        <v>2.2799999999999998</v>
      </c>
      <c r="M68" s="203">
        <v>0</v>
      </c>
      <c r="N68" s="203">
        <v>1.06</v>
      </c>
      <c r="O68" s="203">
        <v>1.76</v>
      </c>
      <c r="P68" s="203">
        <v>2.35</v>
      </c>
      <c r="Q68" s="203">
        <v>0.19</v>
      </c>
      <c r="R68" s="203">
        <v>0.38</v>
      </c>
      <c r="S68" s="203">
        <v>0.23</v>
      </c>
      <c r="T68" s="203">
        <v>0</v>
      </c>
      <c r="U68" s="203">
        <v>6.77</v>
      </c>
      <c r="V68" s="203">
        <v>0.18</v>
      </c>
      <c r="W68" s="203">
        <v>0.41</v>
      </c>
      <c r="X68" s="203">
        <v>1.31</v>
      </c>
      <c r="Y68" s="203">
        <v>0</v>
      </c>
      <c r="Z68" s="203">
        <v>1.76</v>
      </c>
      <c r="AA68" s="203">
        <v>0.8</v>
      </c>
      <c r="AB68" s="203">
        <v>0</v>
      </c>
      <c r="AC68" s="203">
        <v>-0.43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265</v>
      </c>
      <c r="AL68" s="203">
        <v>0</v>
      </c>
      <c r="AM68" s="203">
        <v>0</v>
      </c>
      <c r="AN68" s="203">
        <v>0</v>
      </c>
      <c r="AO68" s="203">
        <v>930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3.37</v>
      </c>
      <c r="L69" s="203">
        <v>2.2799999999999998</v>
      </c>
      <c r="M69" s="203">
        <v>0</v>
      </c>
      <c r="N69" s="203">
        <v>1.06</v>
      </c>
      <c r="O69" s="203">
        <v>1.76</v>
      </c>
      <c r="P69" s="203">
        <v>2.35</v>
      </c>
      <c r="Q69" s="203">
        <v>0.19</v>
      </c>
      <c r="R69" s="203">
        <v>0.38</v>
      </c>
      <c r="S69" s="203">
        <v>0.23</v>
      </c>
      <c r="T69" s="203">
        <v>0</v>
      </c>
      <c r="U69" s="203">
        <v>6.77</v>
      </c>
      <c r="V69" s="203">
        <v>0.18</v>
      </c>
      <c r="W69" s="203">
        <v>0.41</v>
      </c>
      <c r="X69" s="203">
        <v>1.31</v>
      </c>
      <c r="Y69" s="203">
        <v>0</v>
      </c>
      <c r="Z69" s="203">
        <v>1.76</v>
      </c>
      <c r="AA69" s="203">
        <v>0.8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265</v>
      </c>
      <c r="AL69" s="203">
        <v>0</v>
      </c>
      <c r="AM69" s="203">
        <v>0</v>
      </c>
      <c r="AN69" s="203">
        <v>0</v>
      </c>
      <c r="AO69" s="203">
        <v>930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3.37</v>
      </c>
      <c r="L70" s="203">
        <v>2.2799999999999998</v>
      </c>
      <c r="M70" s="203">
        <v>0</v>
      </c>
      <c r="N70" s="203">
        <v>1.06</v>
      </c>
      <c r="O70" s="203">
        <v>1.76</v>
      </c>
      <c r="P70" s="203">
        <v>2.35</v>
      </c>
      <c r="Q70" s="203">
        <v>0.19</v>
      </c>
      <c r="R70" s="203">
        <v>0.38</v>
      </c>
      <c r="S70" s="203">
        <v>0.23</v>
      </c>
      <c r="T70" s="203">
        <v>0</v>
      </c>
      <c r="U70" s="203">
        <v>6.77</v>
      </c>
      <c r="V70" s="203">
        <v>0.18</v>
      </c>
      <c r="W70" s="203">
        <v>0.41</v>
      </c>
      <c r="X70" s="203">
        <v>1.31</v>
      </c>
      <c r="Y70" s="203">
        <v>0</v>
      </c>
      <c r="Z70" s="203">
        <v>1.76</v>
      </c>
      <c r="AA70" s="203">
        <v>0.8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265</v>
      </c>
      <c r="AL70" s="203">
        <v>0</v>
      </c>
      <c r="AM70" s="203">
        <v>0</v>
      </c>
      <c r="AN70" s="203">
        <v>0</v>
      </c>
      <c r="AO70" s="203">
        <v>930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0.7</v>
      </c>
      <c r="K71" s="203">
        <v>3.37</v>
      </c>
      <c r="L71" s="203">
        <v>2.2799999999999998</v>
      </c>
      <c r="M71" s="203">
        <v>0</v>
      </c>
      <c r="N71" s="203">
        <v>1.06</v>
      </c>
      <c r="O71" s="203">
        <v>1.76</v>
      </c>
      <c r="P71" s="203">
        <v>2.41</v>
      </c>
      <c r="Q71" s="203">
        <v>0.19</v>
      </c>
      <c r="R71" s="203">
        <v>0.38</v>
      </c>
      <c r="S71" s="203">
        <v>0.23</v>
      </c>
      <c r="T71" s="203">
        <v>0</v>
      </c>
      <c r="U71" s="203">
        <v>6.77</v>
      </c>
      <c r="V71" s="203">
        <v>0.18</v>
      </c>
      <c r="W71" s="203">
        <v>0.41</v>
      </c>
      <c r="X71" s="203">
        <v>1.31</v>
      </c>
      <c r="Y71" s="203">
        <v>0</v>
      </c>
      <c r="Z71" s="203">
        <v>1.76</v>
      </c>
      <c r="AA71" s="203">
        <v>0.8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265</v>
      </c>
      <c r="AL71" s="203">
        <v>0</v>
      </c>
      <c r="AM71" s="203">
        <v>0</v>
      </c>
      <c r="AN71" s="203">
        <v>0</v>
      </c>
      <c r="AO71" s="203">
        <v>930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0.7</v>
      </c>
      <c r="K72" s="203">
        <v>3.37</v>
      </c>
      <c r="L72" s="203">
        <v>2.2799999999999998</v>
      </c>
      <c r="M72" s="203">
        <v>0</v>
      </c>
      <c r="N72" s="203">
        <v>1.06</v>
      </c>
      <c r="O72" s="203">
        <v>1.76</v>
      </c>
      <c r="P72" s="203">
        <v>2.41</v>
      </c>
      <c r="Q72" s="203">
        <v>0.19</v>
      </c>
      <c r="R72" s="203">
        <v>0.38</v>
      </c>
      <c r="S72" s="203">
        <v>0.23</v>
      </c>
      <c r="T72" s="203">
        <v>0</v>
      </c>
      <c r="U72" s="203">
        <v>6.77</v>
      </c>
      <c r="V72" s="203">
        <v>0.18</v>
      </c>
      <c r="W72" s="203">
        <v>0.41</v>
      </c>
      <c r="X72" s="203">
        <v>1.31</v>
      </c>
      <c r="Y72" s="203">
        <v>0</v>
      </c>
      <c r="Z72" s="203">
        <v>1.76</v>
      </c>
      <c r="AA72" s="203">
        <v>0.8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265</v>
      </c>
      <c r="AL72" s="203">
        <v>0</v>
      </c>
      <c r="AM72" s="203">
        <v>0</v>
      </c>
      <c r="AN72" s="203">
        <v>0</v>
      </c>
      <c r="AO72" s="203">
        <v>930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0.7</v>
      </c>
      <c r="K73" s="203">
        <v>3.37</v>
      </c>
      <c r="L73" s="203">
        <v>2.2799999999999998</v>
      </c>
      <c r="M73" s="203">
        <v>0</v>
      </c>
      <c r="N73" s="203">
        <v>1.06</v>
      </c>
      <c r="O73" s="203">
        <v>1.76</v>
      </c>
      <c r="P73" s="203">
        <v>2.41</v>
      </c>
      <c r="Q73" s="203">
        <v>0.19</v>
      </c>
      <c r="R73" s="203">
        <v>0.38</v>
      </c>
      <c r="S73" s="203">
        <v>0.23</v>
      </c>
      <c r="T73" s="203">
        <v>0</v>
      </c>
      <c r="U73" s="203">
        <v>6.77</v>
      </c>
      <c r="V73" s="203">
        <v>0.18</v>
      </c>
      <c r="W73" s="203">
        <v>0.41</v>
      </c>
      <c r="X73" s="203">
        <v>1.31</v>
      </c>
      <c r="Y73" s="203">
        <v>0</v>
      </c>
      <c r="Z73" s="203">
        <v>1.76</v>
      </c>
      <c r="AA73" s="203">
        <v>0.8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269.19</v>
      </c>
      <c r="AL73" s="203">
        <v>0</v>
      </c>
      <c r="AM73" s="203">
        <v>0</v>
      </c>
      <c r="AN73" s="203">
        <v>0</v>
      </c>
      <c r="AO73" s="203">
        <v>930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0.7</v>
      </c>
      <c r="K74" s="203">
        <v>3.37</v>
      </c>
      <c r="L74" s="203">
        <v>2.2799999999999998</v>
      </c>
      <c r="M74" s="203">
        <v>0</v>
      </c>
      <c r="N74" s="203">
        <v>1.06</v>
      </c>
      <c r="O74" s="203">
        <v>1.76</v>
      </c>
      <c r="P74" s="203">
        <v>2.41</v>
      </c>
      <c r="Q74" s="203">
        <v>0.19</v>
      </c>
      <c r="R74" s="203">
        <v>0.38</v>
      </c>
      <c r="S74" s="203">
        <v>0.23</v>
      </c>
      <c r="T74" s="203">
        <v>0</v>
      </c>
      <c r="U74" s="203">
        <v>6.77</v>
      </c>
      <c r="V74" s="203">
        <v>0.18</v>
      </c>
      <c r="W74" s="203">
        <v>0.41</v>
      </c>
      <c r="X74" s="203">
        <v>1.31</v>
      </c>
      <c r="Y74" s="203">
        <v>0</v>
      </c>
      <c r="Z74" s="203">
        <v>1.76</v>
      </c>
      <c r="AA74" s="203">
        <v>0.8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268.86</v>
      </c>
      <c r="AL74" s="203">
        <v>0</v>
      </c>
      <c r="AM74" s="203">
        <v>0</v>
      </c>
      <c r="AN74" s="203">
        <v>0</v>
      </c>
      <c r="AO74" s="203">
        <v>930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0.7</v>
      </c>
      <c r="K75" s="203">
        <v>3.37</v>
      </c>
      <c r="L75" s="203">
        <v>2.2799999999999998</v>
      </c>
      <c r="M75" s="203">
        <v>0</v>
      </c>
      <c r="N75" s="203">
        <v>1.06</v>
      </c>
      <c r="O75" s="203">
        <v>1.76</v>
      </c>
      <c r="P75" s="203">
        <v>2.41</v>
      </c>
      <c r="Q75" s="203">
        <v>0.19</v>
      </c>
      <c r="R75" s="203">
        <v>0.38</v>
      </c>
      <c r="S75" s="203">
        <v>0.23</v>
      </c>
      <c r="T75" s="203">
        <v>0</v>
      </c>
      <c r="U75" s="203">
        <v>6.77</v>
      </c>
      <c r="V75" s="203">
        <v>0.18</v>
      </c>
      <c r="W75" s="203">
        <v>0.41</v>
      </c>
      <c r="X75" s="203">
        <v>1.31</v>
      </c>
      <c r="Y75" s="203">
        <v>0</v>
      </c>
      <c r="Z75" s="203">
        <v>1.76</v>
      </c>
      <c r="AA75" s="203">
        <v>0.8</v>
      </c>
      <c r="AB75" s="203">
        <v>0</v>
      </c>
      <c r="AC75" s="203">
        <v>-2.4300000000000002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268.86</v>
      </c>
      <c r="AL75" s="203">
        <v>0</v>
      </c>
      <c r="AM75" s="203">
        <v>0</v>
      </c>
      <c r="AN75" s="203">
        <v>0</v>
      </c>
      <c r="AO75" s="203">
        <v>950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0.7</v>
      </c>
      <c r="K76" s="203">
        <v>3.37</v>
      </c>
      <c r="L76" s="203">
        <v>2.2799999999999998</v>
      </c>
      <c r="M76" s="203">
        <v>0</v>
      </c>
      <c r="N76" s="203">
        <v>1.06</v>
      </c>
      <c r="O76" s="203">
        <v>1.76</v>
      </c>
      <c r="P76" s="203">
        <v>2.41</v>
      </c>
      <c r="Q76" s="203">
        <v>0.19</v>
      </c>
      <c r="R76" s="203">
        <v>0.38</v>
      </c>
      <c r="S76" s="203">
        <v>0.23</v>
      </c>
      <c r="T76" s="203">
        <v>0</v>
      </c>
      <c r="U76" s="203">
        <v>6.77</v>
      </c>
      <c r="V76" s="203">
        <v>0.18</v>
      </c>
      <c r="W76" s="203">
        <v>0.41</v>
      </c>
      <c r="X76" s="203">
        <v>1.31</v>
      </c>
      <c r="Y76" s="203">
        <v>0</v>
      </c>
      <c r="Z76" s="203">
        <v>1.76</v>
      </c>
      <c r="AA76" s="203">
        <v>0.8</v>
      </c>
      <c r="AB76" s="203">
        <v>0</v>
      </c>
      <c r="AC76" s="203">
        <v>-2.4300000000000002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268.86</v>
      </c>
      <c r="AL76" s="203">
        <v>0</v>
      </c>
      <c r="AM76" s="203">
        <v>0</v>
      </c>
      <c r="AN76" s="203">
        <v>0</v>
      </c>
      <c r="AO76" s="203">
        <v>950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0.7</v>
      </c>
      <c r="K77" s="203">
        <v>3.37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2.41</v>
      </c>
      <c r="Q77" s="203">
        <v>0.19</v>
      </c>
      <c r="R77" s="203">
        <v>0.38</v>
      </c>
      <c r="S77" s="203">
        <v>0.23</v>
      </c>
      <c r="T77" s="203">
        <v>0</v>
      </c>
      <c r="U77" s="203">
        <v>6.77</v>
      </c>
      <c r="V77" s="203">
        <v>0.18</v>
      </c>
      <c r="W77" s="203">
        <v>0.41</v>
      </c>
      <c r="X77" s="203">
        <v>1.31</v>
      </c>
      <c r="Y77" s="203">
        <v>0</v>
      </c>
      <c r="Z77" s="203">
        <v>1.76</v>
      </c>
      <c r="AA77" s="203">
        <v>0.8</v>
      </c>
      <c r="AB77" s="203">
        <v>0</v>
      </c>
      <c r="AC77" s="203">
        <v>-2.4300000000000002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268.86</v>
      </c>
      <c r="AL77" s="203">
        <v>0</v>
      </c>
      <c r="AM77" s="203">
        <v>0</v>
      </c>
      <c r="AN77" s="203">
        <v>0</v>
      </c>
      <c r="AO77" s="203">
        <v>950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0.7</v>
      </c>
      <c r="K78" s="203">
        <v>3.37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2.41</v>
      </c>
      <c r="Q78" s="203">
        <v>0.19</v>
      </c>
      <c r="R78" s="203">
        <v>0.38</v>
      </c>
      <c r="S78" s="203">
        <v>0.23</v>
      </c>
      <c r="T78" s="203">
        <v>0</v>
      </c>
      <c r="U78" s="203">
        <v>6.77</v>
      </c>
      <c r="V78" s="203">
        <v>0.18</v>
      </c>
      <c r="W78" s="203">
        <v>0.41</v>
      </c>
      <c r="X78" s="203">
        <v>1.31</v>
      </c>
      <c r="Y78" s="203">
        <v>0</v>
      </c>
      <c r="Z78" s="203">
        <v>1.76</v>
      </c>
      <c r="AA78" s="203">
        <v>0.8</v>
      </c>
      <c r="AB78" s="203">
        <v>0</v>
      </c>
      <c r="AC78" s="203">
        <v>12.03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268.35000000000002</v>
      </c>
      <c r="AL78" s="203">
        <v>0</v>
      </c>
      <c r="AM78" s="203">
        <v>0</v>
      </c>
      <c r="AN78" s="203">
        <v>0</v>
      </c>
      <c r="AO78" s="203">
        <v>950</v>
      </c>
      <c r="AP78" s="203">
        <v>0</v>
      </c>
    </row>
    <row r="79" spans="1:42">
      <c r="A79" t="s">
        <v>121</v>
      </c>
      <c r="B79" s="203">
        <v>0</v>
      </c>
      <c r="C79" s="203">
        <v>8.94</v>
      </c>
      <c r="D79" s="203">
        <v>1.87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3.37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2.41</v>
      </c>
      <c r="Q79" s="203">
        <v>0.19</v>
      </c>
      <c r="R79" s="203">
        <v>0.38</v>
      </c>
      <c r="S79" s="203">
        <v>0.23</v>
      </c>
      <c r="T79" s="203">
        <v>0</v>
      </c>
      <c r="U79" s="203">
        <v>6.77</v>
      </c>
      <c r="V79" s="203">
        <v>0.18</v>
      </c>
      <c r="W79" s="203">
        <v>0.41</v>
      </c>
      <c r="X79" s="203">
        <v>1.31</v>
      </c>
      <c r="Y79" s="203">
        <v>0</v>
      </c>
      <c r="Z79" s="203">
        <v>1.76</v>
      </c>
      <c r="AA79" s="203">
        <v>0.8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268.35000000000002</v>
      </c>
      <c r="AL79" s="203">
        <v>0</v>
      </c>
      <c r="AM79" s="203">
        <v>0</v>
      </c>
      <c r="AN79" s="203">
        <v>0</v>
      </c>
      <c r="AO79" s="203">
        <v>950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3.37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2.41</v>
      </c>
      <c r="Q80" s="203">
        <v>0.19</v>
      </c>
      <c r="R80" s="203">
        <v>0.38</v>
      </c>
      <c r="S80" s="203">
        <v>0.23</v>
      </c>
      <c r="T80" s="203">
        <v>0</v>
      </c>
      <c r="U80" s="203">
        <v>6.77</v>
      </c>
      <c r="V80" s="203">
        <v>0.18</v>
      </c>
      <c r="W80" s="203">
        <v>0.41</v>
      </c>
      <c r="X80" s="203">
        <v>1.31</v>
      </c>
      <c r="Y80" s="203">
        <v>0</v>
      </c>
      <c r="Z80" s="203">
        <v>1.76</v>
      </c>
      <c r="AA80" s="203">
        <v>0.8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268.35000000000002</v>
      </c>
      <c r="AL80" s="203">
        <v>0</v>
      </c>
      <c r="AM80" s="203">
        <v>0</v>
      </c>
      <c r="AN80" s="203">
        <v>0</v>
      </c>
      <c r="AO80" s="203">
        <v>950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3.37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2.41</v>
      </c>
      <c r="Q81" s="203">
        <v>0.19</v>
      </c>
      <c r="R81" s="203">
        <v>0.38</v>
      </c>
      <c r="S81" s="203">
        <v>0.23</v>
      </c>
      <c r="T81" s="203">
        <v>0</v>
      </c>
      <c r="U81" s="203">
        <v>6.77</v>
      </c>
      <c r="V81" s="203">
        <v>0.18</v>
      </c>
      <c r="W81" s="203">
        <v>0.41</v>
      </c>
      <c r="X81" s="203">
        <v>1.31</v>
      </c>
      <c r="Y81" s="203">
        <v>0</v>
      </c>
      <c r="Z81" s="203">
        <v>1.76</v>
      </c>
      <c r="AA81" s="203">
        <v>0.8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268.35000000000002</v>
      </c>
      <c r="AL81" s="203">
        <v>0</v>
      </c>
      <c r="AM81" s="203">
        <v>0</v>
      </c>
      <c r="AN81" s="203">
        <v>0</v>
      </c>
      <c r="AO81" s="203">
        <v>950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3.37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2.41</v>
      </c>
      <c r="Q82" s="203">
        <v>0.19</v>
      </c>
      <c r="R82" s="203">
        <v>0.38</v>
      </c>
      <c r="S82" s="203">
        <v>0.23</v>
      </c>
      <c r="T82" s="203">
        <v>0</v>
      </c>
      <c r="U82" s="203">
        <v>6.77</v>
      </c>
      <c r="V82" s="203">
        <v>0.18</v>
      </c>
      <c r="W82" s="203">
        <v>0.41</v>
      </c>
      <c r="X82" s="203">
        <v>1.31</v>
      </c>
      <c r="Y82" s="203">
        <v>0</v>
      </c>
      <c r="Z82" s="203">
        <v>1.76</v>
      </c>
      <c r="AA82" s="203">
        <v>0.8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268.35000000000002</v>
      </c>
      <c r="AL82" s="203">
        <v>0</v>
      </c>
      <c r="AM82" s="203">
        <v>0</v>
      </c>
      <c r="AN82" s="203">
        <v>0</v>
      </c>
      <c r="AO82" s="203">
        <v>950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3.37</v>
      </c>
      <c r="L83" s="203">
        <v>2.2799999999999998</v>
      </c>
      <c r="M83" s="203">
        <v>0</v>
      </c>
      <c r="N83" s="203">
        <v>1.06</v>
      </c>
      <c r="O83" s="203">
        <v>1.76</v>
      </c>
      <c r="P83" s="203">
        <v>2.41</v>
      </c>
      <c r="Q83" s="203">
        <v>0.19</v>
      </c>
      <c r="R83" s="203">
        <v>0.38</v>
      </c>
      <c r="S83" s="203">
        <v>0.23</v>
      </c>
      <c r="T83" s="203">
        <v>0</v>
      </c>
      <c r="U83" s="203">
        <v>6.77</v>
      </c>
      <c r="V83" s="203">
        <v>0.18</v>
      </c>
      <c r="W83" s="203">
        <v>0.41</v>
      </c>
      <c r="X83" s="203">
        <v>1.31</v>
      </c>
      <c r="Y83" s="203">
        <v>0</v>
      </c>
      <c r="Z83" s="203">
        <v>1.76</v>
      </c>
      <c r="AA83" s="203">
        <v>0.8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268.02</v>
      </c>
      <c r="AL83" s="203">
        <v>0</v>
      </c>
      <c r="AM83" s="203">
        <v>0</v>
      </c>
      <c r="AN83" s="203">
        <v>0</v>
      </c>
      <c r="AO83" s="203">
        <v>950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3.37</v>
      </c>
      <c r="L84" s="203">
        <v>2.2799999999999998</v>
      </c>
      <c r="M84" s="203">
        <v>0</v>
      </c>
      <c r="N84" s="203">
        <v>1.06</v>
      </c>
      <c r="O84" s="203">
        <v>1.76</v>
      </c>
      <c r="P84" s="203">
        <v>2.41</v>
      </c>
      <c r="Q84" s="203">
        <v>0.19</v>
      </c>
      <c r="R84" s="203">
        <v>0.38</v>
      </c>
      <c r="S84" s="203">
        <v>0.23</v>
      </c>
      <c r="T84" s="203">
        <v>0</v>
      </c>
      <c r="U84" s="203">
        <v>6.77</v>
      </c>
      <c r="V84" s="203">
        <v>0.18</v>
      </c>
      <c r="W84" s="203">
        <v>0.41</v>
      </c>
      <c r="X84" s="203">
        <v>1.31</v>
      </c>
      <c r="Y84" s="203">
        <v>0</v>
      </c>
      <c r="Z84" s="203">
        <v>1.76</v>
      </c>
      <c r="AA84" s="203">
        <v>0.8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268.02</v>
      </c>
      <c r="AL84" s="203">
        <v>0</v>
      </c>
      <c r="AM84" s="203">
        <v>0</v>
      </c>
      <c r="AN84" s="203">
        <v>0</v>
      </c>
      <c r="AO84" s="203">
        <v>950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3.37</v>
      </c>
      <c r="L85" s="203">
        <v>2.2799999999999998</v>
      </c>
      <c r="M85" s="203">
        <v>0</v>
      </c>
      <c r="N85" s="203">
        <v>1.06</v>
      </c>
      <c r="O85" s="203">
        <v>1.76</v>
      </c>
      <c r="P85" s="203">
        <v>2.41</v>
      </c>
      <c r="Q85" s="203">
        <v>0.19</v>
      </c>
      <c r="R85" s="203">
        <v>0.38</v>
      </c>
      <c r="S85" s="203">
        <v>0.23</v>
      </c>
      <c r="T85" s="203">
        <v>0</v>
      </c>
      <c r="U85" s="203">
        <v>6.77</v>
      </c>
      <c r="V85" s="203">
        <v>0.18</v>
      </c>
      <c r="W85" s="203">
        <v>0.41</v>
      </c>
      <c r="X85" s="203">
        <v>1.31</v>
      </c>
      <c r="Y85" s="203">
        <v>0</v>
      </c>
      <c r="Z85" s="203">
        <v>1.76</v>
      </c>
      <c r="AA85" s="203">
        <v>0.8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268.02</v>
      </c>
      <c r="AL85" s="203">
        <v>0</v>
      </c>
      <c r="AM85" s="203">
        <v>0</v>
      </c>
      <c r="AN85" s="203">
        <v>0</v>
      </c>
      <c r="AO85" s="203">
        <v>950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3.37</v>
      </c>
      <c r="L86" s="203">
        <v>2.2799999999999998</v>
      </c>
      <c r="M86" s="203">
        <v>0</v>
      </c>
      <c r="N86" s="203">
        <v>1.06</v>
      </c>
      <c r="O86" s="203">
        <v>1.76</v>
      </c>
      <c r="P86" s="203">
        <v>2.41</v>
      </c>
      <c r="Q86" s="203">
        <v>0.19</v>
      </c>
      <c r="R86" s="203">
        <v>0.38</v>
      </c>
      <c r="S86" s="203">
        <v>0.23</v>
      </c>
      <c r="T86" s="203">
        <v>0</v>
      </c>
      <c r="U86" s="203">
        <v>6.77</v>
      </c>
      <c r="V86" s="203">
        <v>0.18</v>
      </c>
      <c r="W86" s="203">
        <v>0.41</v>
      </c>
      <c r="X86" s="203">
        <v>1.31</v>
      </c>
      <c r="Y86" s="203">
        <v>0</v>
      </c>
      <c r="Z86" s="203">
        <v>1.76</v>
      </c>
      <c r="AA86" s="203">
        <v>0.8</v>
      </c>
      <c r="AB86" s="203">
        <v>0</v>
      </c>
      <c r="AC86" s="203">
        <v>12.03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268.02</v>
      </c>
      <c r="AL86" s="203">
        <v>0</v>
      </c>
      <c r="AM86" s="203">
        <v>0</v>
      </c>
      <c r="AN86" s="203">
        <v>0</v>
      </c>
      <c r="AO86" s="203">
        <v>950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3.37</v>
      </c>
      <c r="L87" s="203">
        <v>2.2799999999999998</v>
      </c>
      <c r="M87" s="203">
        <v>0</v>
      </c>
      <c r="N87" s="203">
        <v>1.06</v>
      </c>
      <c r="O87" s="203">
        <v>1.76</v>
      </c>
      <c r="P87" s="203">
        <v>2.41</v>
      </c>
      <c r="Q87" s="203">
        <v>0.19</v>
      </c>
      <c r="R87" s="203">
        <v>0.38</v>
      </c>
      <c r="S87" s="203">
        <v>0.23</v>
      </c>
      <c r="T87" s="203">
        <v>0</v>
      </c>
      <c r="U87" s="203">
        <v>6.77</v>
      </c>
      <c r="V87" s="203">
        <v>0.18</v>
      </c>
      <c r="W87" s="203">
        <v>0.41</v>
      </c>
      <c r="X87" s="203">
        <v>1.31</v>
      </c>
      <c r="Y87" s="203">
        <v>0</v>
      </c>
      <c r="Z87" s="203">
        <v>1.76</v>
      </c>
      <c r="AA87" s="203">
        <v>0.8</v>
      </c>
      <c r="AB87" s="203">
        <v>0</v>
      </c>
      <c r="AC87" s="203">
        <v>11.67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268.02</v>
      </c>
      <c r="AL87" s="203">
        <v>0</v>
      </c>
      <c r="AM87" s="203">
        <v>0</v>
      </c>
      <c r="AN87" s="203">
        <v>0</v>
      </c>
      <c r="AO87" s="203">
        <v>950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3.37</v>
      </c>
      <c r="L88" s="203">
        <v>2.2799999999999998</v>
      </c>
      <c r="M88" s="203">
        <v>0</v>
      </c>
      <c r="N88" s="203">
        <v>1.06</v>
      </c>
      <c r="O88" s="203">
        <v>1.76</v>
      </c>
      <c r="P88" s="203">
        <v>2.41</v>
      </c>
      <c r="Q88" s="203">
        <v>0.19</v>
      </c>
      <c r="R88" s="203">
        <v>0.38</v>
      </c>
      <c r="S88" s="203">
        <v>0.23</v>
      </c>
      <c r="T88" s="203">
        <v>0</v>
      </c>
      <c r="U88" s="203">
        <v>6.77</v>
      </c>
      <c r="V88" s="203">
        <v>0.18</v>
      </c>
      <c r="W88" s="203">
        <v>0.41</v>
      </c>
      <c r="X88" s="203">
        <v>1.31</v>
      </c>
      <c r="Y88" s="203">
        <v>0</v>
      </c>
      <c r="Z88" s="203">
        <v>1.76</v>
      </c>
      <c r="AA88" s="203">
        <v>0.8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268.02</v>
      </c>
      <c r="AL88" s="203">
        <v>0</v>
      </c>
      <c r="AM88" s="203">
        <v>0</v>
      </c>
      <c r="AN88" s="203">
        <v>0</v>
      </c>
      <c r="AO88" s="203">
        <v>950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3.37</v>
      </c>
      <c r="L89" s="203">
        <v>2.2799999999999998</v>
      </c>
      <c r="M89" s="203">
        <v>0</v>
      </c>
      <c r="N89" s="203">
        <v>1.06</v>
      </c>
      <c r="O89" s="203">
        <v>1.76</v>
      </c>
      <c r="P89" s="203">
        <v>2.41</v>
      </c>
      <c r="Q89" s="203">
        <v>0.19</v>
      </c>
      <c r="R89" s="203">
        <v>0.38</v>
      </c>
      <c r="S89" s="203">
        <v>0.23</v>
      </c>
      <c r="T89" s="203">
        <v>0</v>
      </c>
      <c r="U89" s="203">
        <v>6.77</v>
      </c>
      <c r="V89" s="203">
        <v>0.18</v>
      </c>
      <c r="W89" s="203">
        <v>0.41</v>
      </c>
      <c r="X89" s="203">
        <v>1.31</v>
      </c>
      <c r="Y89" s="203">
        <v>0</v>
      </c>
      <c r="Z89" s="203">
        <v>1.97</v>
      </c>
      <c r="AA89" s="203">
        <v>0.8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268.02</v>
      </c>
      <c r="AL89" s="203">
        <v>0</v>
      </c>
      <c r="AM89" s="203">
        <v>0</v>
      </c>
      <c r="AN89" s="203">
        <v>0</v>
      </c>
      <c r="AO89" s="203">
        <v>950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3.37</v>
      </c>
      <c r="L90" s="203">
        <v>2.2799999999999998</v>
      </c>
      <c r="M90" s="203">
        <v>0</v>
      </c>
      <c r="N90" s="203">
        <v>1.06</v>
      </c>
      <c r="O90" s="203">
        <v>1.76</v>
      </c>
      <c r="P90" s="203">
        <v>2.41</v>
      </c>
      <c r="Q90" s="203">
        <v>0.19</v>
      </c>
      <c r="R90" s="203">
        <v>0.38</v>
      </c>
      <c r="S90" s="203">
        <v>0.23</v>
      </c>
      <c r="T90" s="203">
        <v>0</v>
      </c>
      <c r="U90" s="203">
        <v>6.77</v>
      </c>
      <c r="V90" s="203">
        <v>0.18</v>
      </c>
      <c r="W90" s="203">
        <v>0.41</v>
      </c>
      <c r="X90" s="203">
        <v>1.31</v>
      </c>
      <c r="Y90" s="203">
        <v>0</v>
      </c>
      <c r="Z90" s="203">
        <v>1.97</v>
      </c>
      <c r="AA90" s="203">
        <v>0.8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268.02</v>
      </c>
      <c r="AL90" s="203">
        <v>0</v>
      </c>
      <c r="AM90" s="203">
        <v>0</v>
      </c>
      <c r="AN90" s="203">
        <v>0</v>
      </c>
      <c r="AO90" s="203">
        <v>950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3.37</v>
      </c>
      <c r="L91" s="203">
        <v>2.2799999999999998</v>
      </c>
      <c r="M91" s="203">
        <v>0</v>
      </c>
      <c r="N91" s="203">
        <v>1.06</v>
      </c>
      <c r="O91" s="203">
        <v>1.76</v>
      </c>
      <c r="P91" s="203">
        <v>2.41</v>
      </c>
      <c r="Q91" s="203">
        <v>0.19</v>
      </c>
      <c r="R91" s="203">
        <v>0.38</v>
      </c>
      <c r="S91" s="203">
        <v>0.23</v>
      </c>
      <c r="T91" s="203">
        <v>0</v>
      </c>
      <c r="U91" s="203">
        <v>6.77</v>
      </c>
      <c r="V91" s="203">
        <v>0.18</v>
      </c>
      <c r="W91" s="203">
        <v>0.41</v>
      </c>
      <c r="X91" s="203">
        <v>1.31</v>
      </c>
      <c r="Y91" s="203">
        <v>0</v>
      </c>
      <c r="Z91" s="203">
        <v>1.97</v>
      </c>
      <c r="AA91" s="203">
        <v>0.8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268.02</v>
      </c>
      <c r="AL91" s="203">
        <v>0</v>
      </c>
      <c r="AM91" s="203">
        <v>0</v>
      </c>
      <c r="AN91" s="203">
        <v>0</v>
      </c>
      <c r="AO91" s="203">
        <v>950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3.37</v>
      </c>
      <c r="L92" s="203">
        <v>2.2799999999999998</v>
      </c>
      <c r="M92" s="203">
        <v>0</v>
      </c>
      <c r="N92" s="203">
        <v>1.06</v>
      </c>
      <c r="O92" s="203">
        <v>1.76</v>
      </c>
      <c r="P92" s="203">
        <v>2.41</v>
      </c>
      <c r="Q92" s="203">
        <v>0.19</v>
      </c>
      <c r="R92" s="203">
        <v>0.38</v>
      </c>
      <c r="S92" s="203">
        <v>0.23</v>
      </c>
      <c r="T92" s="203">
        <v>0</v>
      </c>
      <c r="U92" s="203">
        <v>6.77</v>
      </c>
      <c r="V92" s="203">
        <v>0.18</v>
      </c>
      <c r="W92" s="203">
        <v>0.41</v>
      </c>
      <c r="X92" s="203">
        <v>1.31</v>
      </c>
      <c r="Y92" s="203">
        <v>0</v>
      </c>
      <c r="Z92" s="203">
        <v>1.97</v>
      </c>
      <c r="AA92" s="203">
        <v>0.8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268.02</v>
      </c>
      <c r="AL92" s="203">
        <v>0</v>
      </c>
      <c r="AM92" s="203">
        <v>0</v>
      </c>
      <c r="AN92" s="203">
        <v>0</v>
      </c>
      <c r="AO92" s="203">
        <v>950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3.37</v>
      </c>
      <c r="L93" s="203">
        <v>2.2799999999999998</v>
      </c>
      <c r="M93" s="203">
        <v>0</v>
      </c>
      <c r="N93" s="203">
        <v>1.06</v>
      </c>
      <c r="O93" s="203">
        <v>1.76</v>
      </c>
      <c r="P93" s="203">
        <v>2.41</v>
      </c>
      <c r="Q93" s="203">
        <v>0.19</v>
      </c>
      <c r="R93" s="203">
        <v>0.38</v>
      </c>
      <c r="S93" s="203">
        <v>0.23</v>
      </c>
      <c r="T93" s="203">
        <v>0</v>
      </c>
      <c r="U93" s="203">
        <v>6.77</v>
      </c>
      <c r="V93" s="203">
        <v>0.18</v>
      </c>
      <c r="W93" s="203">
        <v>0.41</v>
      </c>
      <c r="X93" s="203">
        <v>1.31</v>
      </c>
      <c r="Y93" s="203">
        <v>0</v>
      </c>
      <c r="Z93" s="203">
        <v>1.97</v>
      </c>
      <c r="AA93" s="203">
        <v>0.8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268.02</v>
      </c>
      <c r="AL93" s="203">
        <v>0</v>
      </c>
      <c r="AM93" s="203">
        <v>0</v>
      </c>
      <c r="AN93" s="203">
        <v>0</v>
      </c>
      <c r="AO93" s="203">
        <v>950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3.37</v>
      </c>
      <c r="L94" s="203">
        <v>2.2799999999999998</v>
      </c>
      <c r="M94" s="203">
        <v>0</v>
      </c>
      <c r="N94" s="203">
        <v>1.06</v>
      </c>
      <c r="O94" s="203">
        <v>1.76</v>
      </c>
      <c r="P94" s="203">
        <v>2.41</v>
      </c>
      <c r="Q94" s="203">
        <v>0.19</v>
      </c>
      <c r="R94" s="203">
        <v>0.38</v>
      </c>
      <c r="S94" s="203">
        <v>0.23</v>
      </c>
      <c r="T94" s="203">
        <v>0</v>
      </c>
      <c r="U94" s="203">
        <v>6.77</v>
      </c>
      <c r="V94" s="203">
        <v>0.18</v>
      </c>
      <c r="W94" s="203">
        <v>0.41</v>
      </c>
      <c r="X94" s="203">
        <v>1.31</v>
      </c>
      <c r="Y94" s="203">
        <v>0</v>
      </c>
      <c r="Z94" s="203">
        <v>1.97</v>
      </c>
      <c r="AA94" s="203">
        <v>0.8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268.02</v>
      </c>
      <c r="AL94" s="203">
        <v>0</v>
      </c>
      <c r="AM94" s="203">
        <v>0</v>
      </c>
      <c r="AN94" s="203">
        <v>0</v>
      </c>
      <c r="AO94" s="203">
        <v>950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3.37</v>
      </c>
      <c r="L95" s="203">
        <v>2.2799999999999998</v>
      </c>
      <c r="M95" s="203">
        <v>0</v>
      </c>
      <c r="N95" s="203">
        <v>1.06</v>
      </c>
      <c r="O95" s="203">
        <v>1.76</v>
      </c>
      <c r="P95" s="203">
        <v>2.41</v>
      </c>
      <c r="Q95" s="203">
        <v>0.19</v>
      </c>
      <c r="R95" s="203">
        <v>0.38</v>
      </c>
      <c r="S95" s="203">
        <v>0.23</v>
      </c>
      <c r="T95" s="203">
        <v>0</v>
      </c>
      <c r="U95" s="203">
        <v>6.77</v>
      </c>
      <c r="V95" s="203">
        <v>0.18</v>
      </c>
      <c r="W95" s="203">
        <v>0.41</v>
      </c>
      <c r="X95" s="203">
        <v>1.31</v>
      </c>
      <c r="Y95" s="203">
        <v>0</v>
      </c>
      <c r="Z95" s="203">
        <v>1.97</v>
      </c>
      <c r="AA95" s="203">
        <v>0.8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267.68</v>
      </c>
      <c r="AL95" s="203">
        <v>0</v>
      </c>
      <c r="AM95" s="203">
        <v>0</v>
      </c>
      <c r="AN95" s="203">
        <v>0</v>
      </c>
      <c r="AO95" s="203">
        <v>950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1.39</v>
      </c>
      <c r="K96" s="203">
        <v>3.37</v>
      </c>
      <c r="L96" s="203">
        <v>2.2799999999999998</v>
      </c>
      <c r="M96" s="203">
        <v>0</v>
      </c>
      <c r="N96" s="203">
        <v>1.06</v>
      </c>
      <c r="O96" s="203">
        <v>1.76</v>
      </c>
      <c r="P96" s="203">
        <v>2.41</v>
      </c>
      <c r="Q96" s="203">
        <v>0.19</v>
      </c>
      <c r="R96" s="203">
        <v>0.38</v>
      </c>
      <c r="S96" s="203">
        <v>0.23</v>
      </c>
      <c r="T96" s="203">
        <v>0</v>
      </c>
      <c r="U96" s="203">
        <v>6.82</v>
      </c>
      <c r="V96" s="203">
        <v>0.18</v>
      </c>
      <c r="W96" s="203">
        <v>0.41</v>
      </c>
      <c r="X96" s="203">
        <v>1.31</v>
      </c>
      <c r="Y96" s="203">
        <v>0</v>
      </c>
      <c r="Z96" s="203">
        <v>1.97</v>
      </c>
      <c r="AA96" s="203">
        <v>0.8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267.68</v>
      </c>
      <c r="AL96" s="203">
        <v>0</v>
      </c>
      <c r="AM96" s="203">
        <v>0</v>
      </c>
      <c r="AN96" s="203">
        <v>0</v>
      </c>
      <c r="AO96" s="203">
        <v>950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14.2</v>
      </c>
      <c r="J97" s="203">
        <v>1.39</v>
      </c>
      <c r="K97" s="203">
        <v>3.37</v>
      </c>
      <c r="L97" s="203">
        <v>2.2799999999999998</v>
      </c>
      <c r="M97" s="203">
        <v>0</v>
      </c>
      <c r="N97" s="203">
        <v>1.06</v>
      </c>
      <c r="O97" s="203">
        <v>1.76</v>
      </c>
      <c r="P97" s="203">
        <v>2.41</v>
      </c>
      <c r="Q97" s="203">
        <v>0.19</v>
      </c>
      <c r="R97" s="203">
        <v>0.38</v>
      </c>
      <c r="S97" s="203">
        <v>0.23</v>
      </c>
      <c r="T97" s="203">
        <v>0</v>
      </c>
      <c r="U97" s="203">
        <v>6.87</v>
      </c>
      <c r="V97" s="203">
        <v>0.18</v>
      </c>
      <c r="W97" s="203">
        <v>0.41</v>
      </c>
      <c r="X97" s="203">
        <v>1.31</v>
      </c>
      <c r="Y97" s="203">
        <v>0</v>
      </c>
      <c r="Z97" s="203">
        <v>1.97</v>
      </c>
      <c r="AA97" s="203">
        <v>0.8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267.68</v>
      </c>
      <c r="AL97" s="203">
        <v>0</v>
      </c>
      <c r="AM97" s="203">
        <v>0</v>
      </c>
      <c r="AN97" s="203">
        <v>0</v>
      </c>
      <c r="AO97" s="203">
        <v>950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14.2</v>
      </c>
      <c r="J98" s="203">
        <v>1.39</v>
      </c>
      <c r="K98" s="203">
        <v>3.37</v>
      </c>
      <c r="L98" s="203">
        <v>2.2799999999999998</v>
      </c>
      <c r="M98" s="203">
        <v>0</v>
      </c>
      <c r="N98" s="203">
        <v>1.06</v>
      </c>
      <c r="O98" s="203">
        <v>1.76</v>
      </c>
      <c r="P98" s="203">
        <v>2.41</v>
      </c>
      <c r="Q98" s="203">
        <v>0.19</v>
      </c>
      <c r="R98" s="203">
        <v>0.38</v>
      </c>
      <c r="S98" s="203">
        <v>0.23</v>
      </c>
      <c r="T98" s="203">
        <v>0</v>
      </c>
      <c r="U98" s="203">
        <v>6.87</v>
      </c>
      <c r="V98" s="203">
        <v>0.18</v>
      </c>
      <c r="W98" s="203">
        <v>0.41</v>
      </c>
      <c r="X98" s="203">
        <v>1.31</v>
      </c>
      <c r="Y98" s="203">
        <v>0</v>
      </c>
      <c r="Z98" s="203">
        <v>1.97</v>
      </c>
      <c r="AA98" s="203">
        <v>0.8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267.68</v>
      </c>
      <c r="AL98" s="203">
        <v>0</v>
      </c>
      <c r="AM98" s="203">
        <v>0</v>
      </c>
      <c r="AN98" s="203">
        <v>0</v>
      </c>
      <c r="AO98" s="203">
        <v>950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0.21508000000000049</v>
      </c>
      <c r="D99">
        <f t="shared" si="0"/>
        <v>4.4640000000000055E-2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0.35701500000000042</v>
      </c>
      <c r="J99">
        <f t="shared" si="0"/>
        <v>1.7317500000000027E-2</v>
      </c>
      <c r="K99">
        <f t="shared" si="0"/>
        <v>0.2971474999999989</v>
      </c>
      <c r="L99">
        <f t="shared" si="0"/>
        <v>0.66094500000000211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5.878999999999996E-2</v>
      </c>
      <c r="Q99">
        <f t="shared" si="0"/>
        <v>2.4277499999999962E-2</v>
      </c>
      <c r="R99">
        <f t="shared" si="0"/>
        <v>4.2924999999999949E-2</v>
      </c>
      <c r="S99">
        <f t="shared" si="0"/>
        <v>2.6020000000000043E-2</v>
      </c>
      <c r="T99">
        <f t="shared" si="0"/>
        <v>0</v>
      </c>
      <c r="U99">
        <f t="shared" si="0"/>
        <v>0.16254249999999978</v>
      </c>
      <c r="V99">
        <f t="shared" si="0"/>
        <v>1.9545000000000097E-2</v>
      </c>
      <c r="W99">
        <f t="shared" si="0"/>
        <v>1.868999999999996E-2</v>
      </c>
      <c r="X99">
        <f t="shared" si="0"/>
        <v>3.1440000000000037E-2</v>
      </c>
      <c r="Y99">
        <f t="shared" si="0"/>
        <v>0</v>
      </c>
      <c r="Z99">
        <f t="shared" si="0"/>
        <v>4.2765000000000004E-2</v>
      </c>
      <c r="AA99">
        <f t="shared" si="0"/>
        <v>0.19187999999999983</v>
      </c>
      <c r="AB99">
        <f t="shared" si="0"/>
        <v>0</v>
      </c>
      <c r="AC99">
        <f t="shared" si="0"/>
        <v>0.26085249999999999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6.4133375000000017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22.68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314.29000000000002</v>
      </c>
      <c r="AL3" s="203">
        <v>0</v>
      </c>
      <c r="AM3" s="203">
        <v>0</v>
      </c>
      <c r="AN3" s="203">
        <v>0</v>
      </c>
      <c r="AO3" s="203">
        <v>950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314.29000000000002</v>
      </c>
      <c r="AL4" s="203">
        <v>0</v>
      </c>
      <c r="AM4" s="203">
        <v>0</v>
      </c>
      <c r="AN4" s="203">
        <v>0</v>
      </c>
      <c r="AO4" s="203">
        <v>950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314.29000000000002</v>
      </c>
      <c r="AL5" s="203">
        <v>0</v>
      </c>
      <c r="AM5" s="203">
        <v>0</v>
      </c>
      <c r="AN5" s="203">
        <v>0</v>
      </c>
      <c r="AO5" s="203">
        <v>950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314.29000000000002</v>
      </c>
      <c r="AL6" s="203">
        <v>0</v>
      </c>
      <c r="AM6" s="203">
        <v>0</v>
      </c>
      <c r="AN6" s="203">
        <v>0</v>
      </c>
      <c r="AO6" s="203">
        <v>950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314.29000000000002</v>
      </c>
      <c r="AL7" s="203">
        <v>0</v>
      </c>
      <c r="AM7" s="203">
        <v>0</v>
      </c>
      <c r="AN7" s="203">
        <v>0</v>
      </c>
      <c r="AO7" s="203">
        <v>950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314.29000000000002</v>
      </c>
      <c r="AL8" s="203">
        <v>0</v>
      </c>
      <c r="AM8" s="203">
        <v>0</v>
      </c>
      <c r="AN8" s="203">
        <v>0</v>
      </c>
      <c r="AO8" s="203">
        <v>950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314.25</v>
      </c>
      <c r="AL9" s="203">
        <v>0</v>
      </c>
      <c r="AM9" s="203">
        <v>0</v>
      </c>
      <c r="AN9" s="203">
        <v>0</v>
      </c>
      <c r="AO9" s="203">
        <v>950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314.25</v>
      </c>
      <c r="AL10" s="203">
        <v>0</v>
      </c>
      <c r="AM10" s="203">
        <v>0</v>
      </c>
      <c r="AN10" s="203">
        <v>0</v>
      </c>
      <c r="AO10" s="203">
        <v>950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314.39999999999998</v>
      </c>
      <c r="AL11" s="203">
        <v>0</v>
      </c>
      <c r="AM11" s="203">
        <v>0</v>
      </c>
      <c r="AN11" s="203">
        <v>0</v>
      </c>
      <c r="AO11" s="203">
        <v>950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314.39999999999998</v>
      </c>
      <c r="AL12" s="203">
        <v>0</v>
      </c>
      <c r="AM12" s="203">
        <v>0</v>
      </c>
      <c r="AN12" s="203">
        <v>0</v>
      </c>
      <c r="AO12" s="203">
        <v>950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314.39999999999998</v>
      </c>
      <c r="AL13" s="203">
        <v>0</v>
      </c>
      <c r="AM13" s="203">
        <v>0</v>
      </c>
      <c r="AN13" s="203">
        <v>0</v>
      </c>
      <c r="AO13" s="203">
        <v>950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314.39999999999998</v>
      </c>
      <c r="AL14" s="203">
        <v>0</v>
      </c>
      <c r="AM14" s="203">
        <v>0</v>
      </c>
      <c r="AN14" s="203">
        <v>0</v>
      </c>
      <c r="AO14" s="203">
        <v>950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314.38</v>
      </c>
      <c r="AL15" s="203">
        <v>0</v>
      </c>
      <c r="AM15" s="203">
        <v>0</v>
      </c>
      <c r="AN15" s="203">
        <v>0</v>
      </c>
      <c r="AO15" s="203">
        <v>950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314.38</v>
      </c>
      <c r="AL16" s="203">
        <v>0</v>
      </c>
      <c r="AM16" s="203">
        <v>0</v>
      </c>
      <c r="AN16" s="203">
        <v>0</v>
      </c>
      <c r="AO16" s="203">
        <v>950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314.38</v>
      </c>
      <c r="AL17" s="203">
        <v>0</v>
      </c>
      <c r="AM17" s="203">
        <v>0</v>
      </c>
      <c r="AN17" s="203">
        <v>0</v>
      </c>
      <c r="AO17" s="203">
        <v>950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314.38</v>
      </c>
      <c r="AL18" s="203">
        <v>0</v>
      </c>
      <c r="AM18" s="203">
        <v>0</v>
      </c>
      <c r="AN18" s="203">
        <v>0</v>
      </c>
      <c r="AO18" s="203">
        <v>950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314.38</v>
      </c>
      <c r="AL19" s="203">
        <v>0</v>
      </c>
      <c r="AM19" s="203">
        <v>0</v>
      </c>
      <c r="AN19" s="203">
        <v>0</v>
      </c>
      <c r="AO19" s="203">
        <v>950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314.38</v>
      </c>
      <c r="AL20" s="203">
        <v>0</v>
      </c>
      <c r="AM20" s="203">
        <v>0</v>
      </c>
      <c r="AN20" s="203">
        <v>0</v>
      </c>
      <c r="AO20" s="203">
        <v>950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314.38</v>
      </c>
      <c r="AL21" s="203">
        <v>0</v>
      </c>
      <c r="AM21" s="203">
        <v>0</v>
      </c>
      <c r="AN21" s="203">
        <v>0</v>
      </c>
      <c r="AO21" s="203">
        <v>950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314.38</v>
      </c>
      <c r="AL22" s="203">
        <v>0</v>
      </c>
      <c r="AM22" s="203">
        <v>0</v>
      </c>
      <c r="AN22" s="203">
        <v>0</v>
      </c>
      <c r="AO22" s="203">
        <v>950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314.33999999999997</v>
      </c>
      <c r="AL23" s="203">
        <v>0</v>
      </c>
      <c r="AM23" s="203">
        <v>0</v>
      </c>
      <c r="AN23" s="203">
        <v>0</v>
      </c>
      <c r="AO23" s="203">
        <v>950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314.33999999999997</v>
      </c>
      <c r="AL24" s="203">
        <v>0</v>
      </c>
      <c r="AM24" s="203">
        <v>0</v>
      </c>
      <c r="AN24" s="203">
        <v>0</v>
      </c>
      <c r="AO24" s="203">
        <v>950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314.33999999999997</v>
      </c>
      <c r="AL25" s="203">
        <v>0</v>
      </c>
      <c r="AM25" s="203">
        <v>0</v>
      </c>
      <c r="AN25" s="203">
        <v>0</v>
      </c>
      <c r="AO25" s="203">
        <v>950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314.33999999999997</v>
      </c>
      <c r="AL26" s="203">
        <v>0</v>
      </c>
      <c r="AM26" s="203">
        <v>0</v>
      </c>
      <c r="AN26" s="203">
        <v>0</v>
      </c>
      <c r="AO26" s="203">
        <v>950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314.33999999999997</v>
      </c>
      <c r="AL27" s="203">
        <v>0</v>
      </c>
      <c r="AM27" s="203">
        <v>0</v>
      </c>
      <c r="AN27" s="203">
        <v>0</v>
      </c>
      <c r="AO27" s="203">
        <v>950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314.33999999999997</v>
      </c>
      <c r="AL28" s="203">
        <v>0</v>
      </c>
      <c r="AM28" s="203">
        <v>0</v>
      </c>
      <c r="AN28" s="203">
        <v>0</v>
      </c>
      <c r="AO28" s="203">
        <v>950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314.33999999999997</v>
      </c>
      <c r="AL29" s="203">
        <v>0</v>
      </c>
      <c r="AM29" s="203">
        <v>0</v>
      </c>
      <c r="AN29" s="203">
        <v>0</v>
      </c>
      <c r="AO29" s="203">
        <v>950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314.33999999999997</v>
      </c>
      <c r="AL30" s="203">
        <v>0</v>
      </c>
      <c r="AM30" s="203">
        <v>0</v>
      </c>
      <c r="AN30" s="203">
        <v>0</v>
      </c>
      <c r="AO30" s="203">
        <v>950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314</v>
      </c>
      <c r="AL31" s="203">
        <v>0</v>
      </c>
      <c r="AM31" s="203">
        <v>0</v>
      </c>
      <c r="AN31" s="203">
        <v>0</v>
      </c>
      <c r="AO31" s="203">
        <v>950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314.33999999999997</v>
      </c>
      <c r="AL32" s="203">
        <v>0</v>
      </c>
      <c r="AM32" s="203">
        <v>0</v>
      </c>
      <c r="AN32" s="203">
        <v>0</v>
      </c>
      <c r="AO32" s="203">
        <v>950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314</v>
      </c>
      <c r="AL33" s="203">
        <v>0</v>
      </c>
      <c r="AM33" s="203">
        <v>0</v>
      </c>
      <c r="AN33" s="203">
        <v>0</v>
      </c>
      <c r="AO33" s="203">
        <v>950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314</v>
      </c>
      <c r="AL34" s="203">
        <v>0</v>
      </c>
      <c r="AM34" s="203">
        <v>0</v>
      </c>
      <c r="AN34" s="203">
        <v>0</v>
      </c>
      <c r="AO34" s="203">
        <v>950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314</v>
      </c>
      <c r="AL35" s="203">
        <v>0</v>
      </c>
      <c r="AM35" s="203">
        <v>0</v>
      </c>
      <c r="AN35" s="203">
        <v>0</v>
      </c>
      <c r="AO35" s="203">
        <v>950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314</v>
      </c>
      <c r="AL36" s="203">
        <v>0</v>
      </c>
      <c r="AM36" s="203">
        <v>0</v>
      </c>
      <c r="AN36" s="203">
        <v>0</v>
      </c>
      <c r="AO36" s="203">
        <v>950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314</v>
      </c>
      <c r="AL37" s="203">
        <v>0</v>
      </c>
      <c r="AM37" s="203">
        <v>0</v>
      </c>
      <c r="AN37" s="203">
        <v>0</v>
      </c>
      <c r="AO37" s="203">
        <v>950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314</v>
      </c>
      <c r="AL38" s="203">
        <v>0</v>
      </c>
      <c r="AM38" s="203">
        <v>0</v>
      </c>
      <c r="AN38" s="203">
        <v>0</v>
      </c>
      <c r="AO38" s="203">
        <v>950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314.43</v>
      </c>
      <c r="AL39" s="203">
        <v>0</v>
      </c>
      <c r="AM39" s="203">
        <v>0</v>
      </c>
      <c r="AN39" s="203">
        <v>0</v>
      </c>
      <c r="AO39" s="203">
        <v>950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314.43</v>
      </c>
      <c r="AL40" s="203">
        <v>0</v>
      </c>
      <c r="AM40" s="203">
        <v>0</v>
      </c>
      <c r="AN40" s="203">
        <v>0</v>
      </c>
      <c r="AO40" s="203">
        <v>950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314.43</v>
      </c>
      <c r="AL41" s="203">
        <v>0</v>
      </c>
      <c r="AM41" s="203">
        <v>0</v>
      </c>
      <c r="AN41" s="203">
        <v>0</v>
      </c>
      <c r="AO41" s="203">
        <v>950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314.43</v>
      </c>
      <c r="AL42" s="203">
        <v>0</v>
      </c>
      <c r="AM42" s="203">
        <v>0</v>
      </c>
      <c r="AN42" s="203">
        <v>0</v>
      </c>
      <c r="AO42" s="203">
        <v>950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314</v>
      </c>
      <c r="AL43" s="203">
        <v>0</v>
      </c>
      <c r="AM43" s="203">
        <v>0</v>
      </c>
      <c r="AN43" s="203">
        <v>0</v>
      </c>
      <c r="AO43" s="203">
        <v>950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314</v>
      </c>
      <c r="AL44" s="203">
        <v>0</v>
      </c>
      <c r="AM44" s="203">
        <v>0</v>
      </c>
      <c r="AN44" s="203">
        <v>0</v>
      </c>
      <c r="AO44" s="203">
        <v>950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314</v>
      </c>
      <c r="AL45" s="203">
        <v>0</v>
      </c>
      <c r="AM45" s="203">
        <v>0</v>
      </c>
      <c r="AN45" s="203">
        <v>0</v>
      </c>
      <c r="AO45" s="203">
        <v>950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314</v>
      </c>
      <c r="AL46" s="203">
        <v>0</v>
      </c>
      <c r="AM46" s="203">
        <v>0</v>
      </c>
      <c r="AN46" s="203">
        <v>0</v>
      </c>
      <c r="AO46" s="203">
        <v>950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314.42</v>
      </c>
      <c r="AL47" s="203">
        <v>0</v>
      </c>
      <c r="AM47" s="203">
        <v>0</v>
      </c>
      <c r="AN47" s="203">
        <v>0</v>
      </c>
      <c r="AO47" s="203">
        <v>950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314.42</v>
      </c>
      <c r="AL48" s="203">
        <v>0</v>
      </c>
      <c r="AM48" s="203">
        <v>0</v>
      </c>
      <c r="AN48" s="203">
        <v>0</v>
      </c>
      <c r="AO48" s="203">
        <v>950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314.42</v>
      </c>
      <c r="AL49" s="203">
        <v>0</v>
      </c>
      <c r="AM49" s="203">
        <v>0</v>
      </c>
      <c r="AN49" s="203">
        <v>0</v>
      </c>
      <c r="AO49" s="203">
        <v>950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314.42</v>
      </c>
      <c r="AL50" s="203">
        <v>0</v>
      </c>
      <c r="AM50" s="203">
        <v>0</v>
      </c>
      <c r="AN50" s="203">
        <v>0</v>
      </c>
      <c r="AO50" s="203">
        <v>950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314.44</v>
      </c>
      <c r="AL51" s="203">
        <v>0</v>
      </c>
      <c r="AM51" s="203">
        <v>0</v>
      </c>
      <c r="AN51" s="203">
        <v>0</v>
      </c>
      <c r="AO51" s="203">
        <v>930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314.44</v>
      </c>
      <c r="AL52" s="203">
        <v>0</v>
      </c>
      <c r="AM52" s="203">
        <v>0</v>
      </c>
      <c r="AN52" s="203">
        <v>0</v>
      </c>
      <c r="AO52" s="203">
        <v>930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312.73</v>
      </c>
      <c r="AL53" s="203">
        <v>0</v>
      </c>
      <c r="AM53" s="203">
        <v>0</v>
      </c>
      <c r="AN53" s="203">
        <v>0</v>
      </c>
      <c r="AO53" s="203">
        <v>930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312.73</v>
      </c>
      <c r="AL54" s="203">
        <v>0</v>
      </c>
      <c r="AM54" s="203">
        <v>0</v>
      </c>
      <c r="AN54" s="203">
        <v>0</v>
      </c>
      <c r="AO54" s="203">
        <v>930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312.73</v>
      </c>
      <c r="AL55" s="203">
        <v>0</v>
      </c>
      <c r="AM55" s="203">
        <v>0</v>
      </c>
      <c r="AN55" s="203">
        <v>0</v>
      </c>
      <c r="AO55" s="203">
        <v>930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312.73</v>
      </c>
      <c r="AL56" s="203">
        <v>0</v>
      </c>
      <c r="AM56" s="203">
        <v>0</v>
      </c>
      <c r="AN56" s="203">
        <v>0</v>
      </c>
      <c r="AO56" s="203">
        <v>930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312.73</v>
      </c>
      <c r="AL57" s="203">
        <v>0</v>
      </c>
      <c r="AM57" s="203">
        <v>0</v>
      </c>
      <c r="AN57" s="203">
        <v>0</v>
      </c>
      <c r="AO57" s="203">
        <v>930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312.73</v>
      </c>
      <c r="AL58" s="203">
        <v>0</v>
      </c>
      <c r="AM58" s="203">
        <v>0</v>
      </c>
      <c r="AN58" s="203">
        <v>0</v>
      </c>
      <c r="AO58" s="203">
        <v>930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312.73</v>
      </c>
      <c r="AL59" s="203">
        <v>0</v>
      </c>
      <c r="AM59" s="203">
        <v>0</v>
      </c>
      <c r="AN59" s="203">
        <v>0</v>
      </c>
      <c r="AO59" s="203">
        <v>930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312.73</v>
      </c>
      <c r="AL60" s="203">
        <v>0</v>
      </c>
      <c r="AM60" s="203">
        <v>0</v>
      </c>
      <c r="AN60" s="203">
        <v>0</v>
      </c>
      <c r="AO60" s="203">
        <v>930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312.73</v>
      </c>
      <c r="AL61" s="203">
        <v>0</v>
      </c>
      <c r="AM61" s="203">
        <v>0</v>
      </c>
      <c r="AN61" s="203">
        <v>0</v>
      </c>
      <c r="AO61" s="203">
        <v>930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314</v>
      </c>
      <c r="AL62" s="203">
        <v>0</v>
      </c>
      <c r="AM62" s="203">
        <v>0</v>
      </c>
      <c r="AN62" s="203">
        <v>0</v>
      </c>
      <c r="AO62" s="203">
        <v>930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314</v>
      </c>
      <c r="AL63" s="203">
        <v>0</v>
      </c>
      <c r="AM63" s="203">
        <v>0</v>
      </c>
      <c r="AN63" s="203">
        <v>0</v>
      </c>
      <c r="AO63" s="203">
        <v>930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314</v>
      </c>
      <c r="AL64" s="203">
        <v>0</v>
      </c>
      <c r="AM64" s="203">
        <v>0</v>
      </c>
      <c r="AN64" s="203">
        <v>0</v>
      </c>
      <c r="AO64" s="203">
        <v>930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314</v>
      </c>
      <c r="AL65" s="203">
        <v>0</v>
      </c>
      <c r="AM65" s="203">
        <v>0</v>
      </c>
      <c r="AN65" s="203">
        <v>0</v>
      </c>
      <c r="AO65" s="203">
        <v>930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314</v>
      </c>
      <c r="AL66" s="203">
        <v>0</v>
      </c>
      <c r="AM66" s="203">
        <v>0</v>
      </c>
      <c r="AN66" s="203">
        <v>0</v>
      </c>
      <c r="AO66" s="203">
        <v>930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314</v>
      </c>
      <c r="AL67" s="203">
        <v>0</v>
      </c>
      <c r="AM67" s="203">
        <v>0</v>
      </c>
      <c r="AN67" s="203">
        <v>0</v>
      </c>
      <c r="AO67" s="203">
        <v>930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314</v>
      </c>
      <c r="AL68" s="203">
        <v>0</v>
      </c>
      <c r="AM68" s="203">
        <v>0</v>
      </c>
      <c r="AN68" s="203">
        <v>0</v>
      </c>
      <c r="AO68" s="203">
        <v>930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314</v>
      </c>
      <c r="AL69" s="203">
        <v>0</v>
      </c>
      <c r="AM69" s="203">
        <v>0</v>
      </c>
      <c r="AN69" s="203">
        <v>0</v>
      </c>
      <c r="AO69" s="203">
        <v>930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314</v>
      </c>
      <c r="AL70" s="203">
        <v>0</v>
      </c>
      <c r="AM70" s="203">
        <v>0</v>
      </c>
      <c r="AN70" s="203">
        <v>0</v>
      </c>
      <c r="AO70" s="203">
        <v>930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314</v>
      </c>
      <c r="AL71" s="203">
        <v>0</v>
      </c>
      <c r="AM71" s="203">
        <v>0</v>
      </c>
      <c r="AN71" s="203">
        <v>0</v>
      </c>
      <c r="AO71" s="203">
        <v>930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314</v>
      </c>
      <c r="AL72" s="203">
        <v>0</v>
      </c>
      <c r="AM72" s="203">
        <v>0</v>
      </c>
      <c r="AN72" s="203">
        <v>0</v>
      </c>
      <c r="AO72" s="203">
        <v>930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314.45999999999998</v>
      </c>
      <c r="AL73" s="203">
        <v>0</v>
      </c>
      <c r="AM73" s="203">
        <v>0</v>
      </c>
      <c r="AN73" s="203">
        <v>0</v>
      </c>
      <c r="AO73" s="203">
        <v>930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314.42</v>
      </c>
      <c r="AL74" s="203">
        <v>0</v>
      </c>
      <c r="AM74" s="203">
        <v>0</v>
      </c>
      <c r="AN74" s="203">
        <v>0</v>
      </c>
      <c r="AO74" s="203">
        <v>930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314.42</v>
      </c>
      <c r="AL75" s="203">
        <v>0</v>
      </c>
      <c r="AM75" s="203">
        <v>0</v>
      </c>
      <c r="AN75" s="203">
        <v>0</v>
      </c>
      <c r="AO75" s="203">
        <v>950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314.42</v>
      </c>
      <c r="AL76" s="203">
        <v>0</v>
      </c>
      <c r="AM76" s="203">
        <v>0</v>
      </c>
      <c r="AN76" s="203">
        <v>0</v>
      </c>
      <c r="AO76" s="203">
        <v>950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314.42</v>
      </c>
      <c r="AL77" s="203">
        <v>0</v>
      </c>
      <c r="AM77" s="203">
        <v>0</v>
      </c>
      <c r="AN77" s="203">
        <v>0</v>
      </c>
      <c r="AO77" s="203">
        <v>950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314.37</v>
      </c>
      <c r="AL78" s="203">
        <v>0</v>
      </c>
      <c r="AM78" s="203">
        <v>0</v>
      </c>
      <c r="AN78" s="203">
        <v>0</v>
      </c>
      <c r="AO78" s="203">
        <v>950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314.37</v>
      </c>
      <c r="AL79" s="203">
        <v>0</v>
      </c>
      <c r="AM79" s="203">
        <v>0</v>
      </c>
      <c r="AN79" s="203">
        <v>0</v>
      </c>
      <c r="AO79" s="203">
        <v>950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314.37</v>
      </c>
      <c r="AL80" s="203">
        <v>0</v>
      </c>
      <c r="AM80" s="203">
        <v>0</v>
      </c>
      <c r="AN80" s="203">
        <v>0</v>
      </c>
      <c r="AO80" s="203">
        <v>950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314.37</v>
      </c>
      <c r="AL81" s="203">
        <v>0</v>
      </c>
      <c r="AM81" s="203">
        <v>0</v>
      </c>
      <c r="AN81" s="203">
        <v>0</v>
      </c>
      <c r="AO81" s="203">
        <v>950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314.37</v>
      </c>
      <c r="AL82" s="203">
        <v>0</v>
      </c>
      <c r="AM82" s="203">
        <v>0</v>
      </c>
      <c r="AN82" s="203">
        <v>0</v>
      </c>
      <c r="AO82" s="203">
        <v>950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314.33</v>
      </c>
      <c r="AL83" s="203">
        <v>0</v>
      </c>
      <c r="AM83" s="203">
        <v>0</v>
      </c>
      <c r="AN83" s="203">
        <v>0</v>
      </c>
      <c r="AO83" s="203">
        <v>950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314.33</v>
      </c>
      <c r="AL84" s="203">
        <v>0</v>
      </c>
      <c r="AM84" s="203">
        <v>0</v>
      </c>
      <c r="AN84" s="203">
        <v>0</v>
      </c>
      <c r="AO84" s="203">
        <v>950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314.33</v>
      </c>
      <c r="AL85" s="203">
        <v>0</v>
      </c>
      <c r="AM85" s="203">
        <v>0</v>
      </c>
      <c r="AN85" s="203">
        <v>0</v>
      </c>
      <c r="AO85" s="203">
        <v>950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314.33</v>
      </c>
      <c r="AL86" s="203">
        <v>0</v>
      </c>
      <c r="AM86" s="203">
        <v>0</v>
      </c>
      <c r="AN86" s="203">
        <v>0</v>
      </c>
      <c r="AO86" s="203">
        <v>950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314.33</v>
      </c>
      <c r="AL87" s="203">
        <v>0</v>
      </c>
      <c r="AM87" s="203">
        <v>0</v>
      </c>
      <c r="AN87" s="203">
        <v>0</v>
      </c>
      <c r="AO87" s="203">
        <v>950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314.33</v>
      </c>
      <c r="AL88" s="203">
        <v>0</v>
      </c>
      <c r="AM88" s="203">
        <v>0</v>
      </c>
      <c r="AN88" s="203">
        <v>0</v>
      </c>
      <c r="AO88" s="203">
        <v>950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314.33</v>
      </c>
      <c r="AL89" s="203">
        <v>0</v>
      </c>
      <c r="AM89" s="203">
        <v>0</v>
      </c>
      <c r="AN89" s="203">
        <v>0</v>
      </c>
      <c r="AO89" s="203">
        <v>950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314.33</v>
      </c>
      <c r="AL90" s="203">
        <v>0</v>
      </c>
      <c r="AM90" s="203">
        <v>0</v>
      </c>
      <c r="AN90" s="203">
        <v>0</v>
      </c>
      <c r="AO90" s="203">
        <v>950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314.33</v>
      </c>
      <c r="AL91" s="203">
        <v>0</v>
      </c>
      <c r="AM91" s="203">
        <v>0</v>
      </c>
      <c r="AN91" s="203">
        <v>0</v>
      </c>
      <c r="AO91" s="203">
        <v>950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314.33</v>
      </c>
      <c r="AL92" s="203">
        <v>0</v>
      </c>
      <c r="AM92" s="203">
        <v>0</v>
      </c>
      <c r="AN92" s="203">
        <v>0</v>
      </c>
      <c r="AO92" s="203">
        <v>950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314.33</v>
      </c>
      <c r="AL93" s="203">
        <v>0</v>
      </c>
      <c r="AM93" s="203">
        <v>0</v>
      </c>
      <c r="AN93" s="203">
        <v>0</v>
      </c>
      <c r="AO93" s="203">
        <v>950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314.33</v>
      </c>
      <c r="AL94" s="203">
        <v>0</v>
      </c>
      <c r="AM94" s="203">
        <v>0</v>
      </c>
      <c r="AN94" s="203">
        <v>0</v>
      </c>
      <c r="AO94" s="203">
        <v>950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314.29000000000002</v>
      </c>
      <c r="AL95" s="203">
        <v>0</v>
      </c>
      <c r="AM95" s="203">
        <v>0</v>
      </c>
      <c r="AN95" s="203">
        <v>0</v>
      </c>
      <c r="AO95" s="203">
        <v>950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314.29000000000002</v>
      </c>
      <c r="AL96" s="203">
        <v>0</v>
      </c>
      <c r="AM96" s="203">
        <v>0</v>
      </c>
      <c r="AN96" s="203">
        <v>0</v>
      </c>
      <c r="AO96" s="203">
        <v>950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314.29000000000002</v>
      </c>
      <c r="AL97" s="203">
        <v>0</v>
      </c>
      <c r="AM97" s="203">
        <v>0</v>
      </c>
      <c r="AN97" s="203">
        <v>0</v>
      </c>
      <c r="AO97" s="203">
        <v>950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314.29000000000002</v>
      </c>
      <c r="AL98" s="203">
        <v>0</v>
      </c>
      <c r="AM98" s="203">
        <v>0</v>
      </c>
      <c r="AN98" s="203">
        <v>0</v>
      </c>
      <c r="AO98" s="203">
        <v>950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7.5389750000000033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22.68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292.39</v>
      </c>
      <c r="AL3" s="203">
        <v>0</v>
      </c>
      <c r="AM3" s="203">
        <v>0</v>
      </c>
      <c r="AN3" s="203">
        <v>0</v>
      </c>
      <c r="AO3" s="203">
        <v>950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292.39</v>
      </c>
      <c r="AL4" s="203">
        <v>0</v>
      </c>
      <c r="AM4" s="203">
        <v>0</v>
      </c>
      <c r="AN4" s="203">
        <v>0</v>
      </c>
      <c r="AO4" s="203">
        <v>950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292.39</v>
      </c>
      <c r="AL5" s="203">
        <v>0</v>
      </c>
      <c r="AM5" s="203">
        <v>0</v>
      </c>
      <c r="AN5" s="203">
        <v>0</v>
      </c>
      <c r="AO5" s="203">
        <v>950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292.39</v>
      </c>
      <c r="AL6" s="203">
        <v>0</v>
      </c>
      <c r="AM6" s="203">
        <v>0</v>
      </c>
      <c r="AN6" s="203">
        <v>0</v>
      </c>
      <c r="AO6" s="203">
        <v>950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292.39</v>
      </c>
      <c r="AL7" s="203">
        <v>0</v>
      </c>
      <c r="AM7" s="203">
        <v>0</v>
      </c>
      <c r="AN7" s="203">
        <v>0</v>
      </c>
      <c r="AO7" s="203">
        <v>950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292.39</v>
      </c>
      <c r="AL8" s="203">
        <v>0</v>
      </c>
      <c r="AM8" s="203">
        <v>0</v>
      </c>
      <c r="AN8" s="203">
        <v>0</v>
      </c>
      <c r="AO8" s="203">
        <v>950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292.22000000000003</v>
      </c>
      <c r="AL9" s="203">
        <v>0</v>
      </c>
      <c r="AM9" s="203">
        <v>0</v>
      </c>
      <c r="AN9" s="203">
        <v>0</v>
      </c>
      <c r="AO9" s="203">
        <v>950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292.22000000000003</v>
      </c>
      <c r="AL10" s="203">
        <v>0</v>
      </c>
      <c r="AM10" s="203">
        <v>0</v>
      </c>
      <c r="AN10" s="203">
        <v>0</v>
      </c>
      <c r="AO10" s="203">
        <v>950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292.91000000000003</v>
      </c>
      <c r="AL11" s="203">
        <v>0</v>
      </c>
      <c r="AM11" s="203">
        <v>0</v>
      </c>
      <c r="AN11" s="203">
        <v>0</v>
      </c>
      <c r="AO11" s="203">
        <v>950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292.91000000000003</v>
      </c>
      <c r="AL12" s="203">
        <v>0</v>
      </c>
      <c r="AM12" s="203">
        <v>0</v>
      </c>
      <c r="AN12" s="203">
        <v>0</v>
      </c>
      <c r="AO12" s="203">
        <v>950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292.91000000000003</v>
      </c>
      <c r="AL13" s="203">
        <v>0</v>
      </c>
      <c r="AM13" s="203">
        <v>0</v>
      </c>
      <c r="AN13" s="203">
        <v>0</v>
      </c>
      <c r="AO13" s="203">
        <v>950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292.91000000000003</v>
      </c>
      <c r="AL14" s="203">
        <v>0</v>
      </c>
      <c r="AM14" s="203">
        <v>0</v>
      </c>
      <c r="AN14" s="203">
        <v>0</v>
      </c>
      <c r="AO14" s="203">
        <v>950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292.82</v>
      </c>
      <c r="AL15" s="203">
        <v>0</v>
      </c>
      <c r="AM15" s="203">
        <v>0</v>
      </c>
      <c r="AN15" s="203">
        <v>0</v>
      </c>
      <c r="AO15" s="203">
        <v>950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292.82</v>
      </c>
      <c r="AL16" s="203">
        <v>0</v>
      </c>
      <c r="AM16" s="203">
        <v>0</v>
      </c>
      <c r="AN16" s="203">
        <v>0</v>
      </c>
      <c r="AO16" s="203">
        <v>950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292.82</v>
      </c>
      <c r="AL17" s="203">
        <v>0</v>
      </c>
      <c r="AM17" s="203">
        <v>0</v>
      </c>
      <c r="AN17" s="203">
        <v>0</v>
      </c>
      <c r="AO17" s="203">
        <v>950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292.82</v>
      </c>
      <c r="AL18" s="203">
        <v>0</v>
      </c>
      <c r="AM18" s="203">
        <v>0</v>
      </c>
      <c r="AN18" s="203">
        <v>0</v>
      </c>
      <c r="AO18" s="203">
        <v>950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292.82</v>
      </c>
      <c r="AL19" s="203">
        <v>0</v>
      </c>
      <c r="AM19" s="203">
        <v>0</v>
      </c>
      <c r="AN19" s="203">
        <v>0</v>
      </c>
      <c r="AO19" s="203">
        <v>950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292.82</v>
      </c>
      <c r="AL20" s="203">
        <v>0</v>
      </c>
      <c r="AM20" s="203">
        <v>0</v>
      </c>
      <c r="AN20" s="203">
        <v>0</v>
      </c>
      <c r="AO20" s="203">
        <v>950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292.82</v>
      </c>
      <c r="AL21" s="203">
        <v>0</v>
      </c>
      <c r="AM21" s="203">
        <v>0</v>
      </c>
      <c r="AN21" s="203">
        <v>0</v>
      </c>
      <c r="AO21" s="203">
        <v>950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292.82</v>
      </c>
      <c r="AL22" s="203">
        <v>0</v>
      </c>
      <c r="AM22" s="203">
        <v>0</v>
      </c>
      <c r="AN22" s="203">
        <v>0</v>
      </c>
      <c r="AO22" s="203">
        <v>950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292.64999999999998</v>
      </c>
      <c r="AL23" s="203">
        <v>0</v>
      </c>
      <c r="AM23" s="203">
        <v>0</v>
      </c>
      <c r="AN23" s="203">
        <v>0</v>
      </c>
      <c r="AO23" s="203">
        <v>950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292.64999999999998</v>
      </c>
      <c r="AL24" s="203">
        <v>0</v>
      </c>
      <c r="AM24" s="203">
        <v>0</v>
      </c>
      <c r="AN24" s="203">
        <v>0</v>
      </c>
      <c r="AO24" s="203">
        <v>950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292.64999999999998</v>
      </c>
      <c r="AL25" s="203">
        <v>0</v>
      </c>
      <c r="AM25" s="203">
        <v>0</v>
      </c>
      <c r="AN25" s="203">
        <v>0</v>
      </c>
      <c r="AO25" s="203">
        <v>950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292.64999999999998</v>
      </c>
      <c r="AL26" s="203">
        <v>0</v>
      </c>
      <c r="AM26" s="203">
        <v>0</v>
      </c>
      <c r="AN26" s="203">
        <v>0</v>
      </c>
      <c r="AO26" s="203">
        <v>950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292.64999999999998</v>
      </c>
      <c r="AL27" s="203">
        <v>0</v>
      </c>
      <c r="AM27" s="203">
        <v>0</v>
      </c>
      <c r="AN27" s="203">
        <v>0</v>
      </c>
      <c r="AO27" s="203">
        <v>950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292.64999999999998</v>
      </c>
      <c r="AL28" s="203">
        <v>0</v>
      </c>
      <c r="AM28" s="203">
        <v>0</v>
      </c>
      <c r="AN28" s="203">
        <v>0</v>
      </c>
      <c r="AO28" s="203">
        <v>950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292.64999999999998</v>
      </c>
      <c r="AL29" s="203">
        <v>0</v>
      </c>
      <c r="AM29" s="203">
        <v>0</v>
      </c>
      <c r="AN29" s="203">
        <v>0</v>
      </c>
      <c r="AO29" s="203">
        <v>950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292.64999999999998</v>
      </c>
      <c r="AL30" s="203">
        <v>0</v>
      </c>
      <c r="AM30" s="203">
        <v>0</v>
      </c>
      <c r="AN30" s="203">
        <v>0</v>
      </c>
      <c r="AO30" s="203">
        <v>950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291</v>
      </c>
      <c r="AL31" s="203">
        <v>0</v>
      </c>
      <c r="AM31" s="203">
        <v>0</v>
      </c>
      <c r="AN31" s="203">
        <v>0</v>
      </c>
      <c r="AO31" s="203">
        <v>950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292.64999999999998</v>
      </c>
      <c r="AL32" s="203">
        <v>0</v>
      </c>
      <c r="AM32" s="203">
        <v>0</v>
      </c>
      <c r="AN32" s="203">
        <v>0</v>
      </c>
      <c r="AO32" s="203">
        <v>950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291</v>
      </c>
      <c r="AL33" s="203">
        <v>0</v>
      </c>
      <c r="AM33" s="203">
        <v>0</v>
      </c>
      <c r="AN33" s="203">
        <v>0</v>
      </c>
      <c r="AO33" s="203">
        <v>950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291</v>
      </c>
      <c r="AL34" s="203">
        <v>0</v>
      </c>
      <c r="AM34" s="203">
        <v>0</v>
      </c>
      <c r="AN34" s="203">
        <v>0</v>
      </c>
      <c r="AO34" s="203">
        <v>950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291</v>
      </c>
      <c r="AL35" s="203">
        <v>0</v>
      </c>
      <c r="AM35" s="203">
        <v>0</v>
      </c>
      <c r="AN35" s="203">
        <v>0</v>
      </c>
      <c r="AO35" s="203">
        <v>950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291</v>
      </c>
      <c r="AL36" s="203">
        <v>0</v>
      </c>
      <c r="AM36" s="203">
        <v>0</v>
      </c>
      <c r="AN36" s="203">
        <v>0</v>
      </c>
      <c r="AO36" s="203">
        <v>950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291</v>
      </c>
      <c r="AL37" s="203">
        <v>0</v>
      </c>
      <c r="AM37" s="203">
        <v>0</v>
      </c>
      <c r="AN37" s="203">
        <v>0</v>
      </c>
      <c r="AO37" s="203">
        <v>950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291</v>
      </c>
      <c r="AL38" s="203">
        <v>0</v>
      </c>
      <c r="AM38" s="203">
        <v>0</v>
      </c>
      <c r="AN38" s="203">
        <v>0</v>
      </c>
      <c r="AO38" s="203">
        <v>950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293.08</v>
      </c>
      <c r="AL39" s="203">
        <v>0</v>
      </c>
      <c r="AM39" s="203">
        <v>0</v>
      </c>
      <c r="AN39" s="203">
        <v>0</v>
      </c>
      <c r="AO39" s="203">
        <v>950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293.08</v>
      </c>
      <c r="AL40" s="203">
        <v>0</v>
      </c>
      <c r="AM40" s="203">
        <v>0</v>
      </c>
      <c r="AN40" s="203">
        <v>0</v>
      </c>
      <c r="AO40" s="203">
        <v>950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293.08</v>
      </c>
      <c r="AL41" s="203">
        <v>0</v>
      </c>
      <c r="AM41" s="203">
        <v>0</v>
      </c>
      <c r="AN41" s="203">
        <v>0</v>
      </c>
      <c r="AO41" s="203">
        <v>950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293.08</v>
      </c>
      <c r="AL42" s="203">
        <v>0</v>
      </c>
      <c r="AM42" s="203">
        <v>0</v>
      </c>
      <c r="AN42" s="203">
        <v>0</v>
      </c>
      <c r="AO42" s="203">
        <v>950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2.61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291</v>
      </c>
      <c r="AL43" s="203">
        <v>0</v>
      </c>
      <c r="AM43" s="203">
        <v>0</v>
      </c>
      <c r="AN43" s="203">
        <v>0</v>
      </c>
      <c r="AO43" s="203">
        <v>950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2.61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291</v>
      </c>
      <c r="AL44" s="203">
        <v>0</v>
      </c>
      <c r="AM44" s="203">
        <v>0</v>
      </c>
      <c r="AN44" s="203">
        <v>0</v>
      </c>
      <c r="AO44" s="203">
        <v>950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297</v>
      </c>
      <c r="AL45" s="203">
        <v>0</v>
      </c>
      <c r="AM45" s="203">
        <v>0</v>
      </c>
      <c r="AN45" s="203">
        <v>0</v>
      </c>
      <c r="AO45" s="203">
        <v>950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297</v>
      </c>
      <c r="AL46" s="203">
        <v>0</v>
      </c>
      <c r="AM46" s="203">
        <v>0</v>
      </c>
      <c r="AN46" s="203">
        <v>0</v>
      </c>
      <c r="AO46" s="203">
        <v>950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298.61</v>
      </c>
      <c r="AL47" s="203">
        <v>0</v>
      </c>
      <c r="AM47" s="203">
        <v>0</v>
      </c>
      <c r="AN47" s="203">
        <v>0</v>
      </c>
      <c r="AO47" s="203">
        <v>950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298.61</v>
      </c>
      <c r="AL48" s="203">
        <v>0</v>
      </c>
      <c r="AM48" s="203">
        <v>0</v>
      </c>
      <c r="AN48" s="203">
        <v>0</v>
      </c>
      <c r="AO48" s="203">
        <v>950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298.61</v>
      </c>
      <c r="AL49" s="203">
        <v>0</v>
      </c>
      <c r="AM49" s="203">
        <v>0</v>
      </c>
      <c r="AN49" s="203">
        <v>0</v>
      </c>
      <c r="AO49" s="203">
        <v>950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298.61</v>
      </c>
      <c r="AL50" s="203">
        <v>0</v>
      </c>
      <c r="AM50" s="203">
        <v>0</v>
      </c>
      <c r="AN50" s="203">
        <v>0</v>
      </c>
      <c r="AO50" s="203">
        <v>950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298.68</v>
      </c>
      <c r="AL51" s="203">
        <v>0</v>
      </c>
      <c r="AM51" s="203">
        <v>0</v>
      </c>
      <c r="AN51" s="203">
        <v>0</v>
      </c>
      <c r="AO51" s="203">
        <v>930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298.68</v>
      </c>
      <c r="AL52" s="203">
        <v>0</v>
      </c>
      <c r="AM52" s="203">
        <v>0</v>
      </c>
      <c r="AN52" s="203">
        <v>0</v>
      </c>
      <c r="AO52" s="203">
        <v>930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297</v>
      </c>
      <c r="AL53" s="203">
        <v>0</v>
      </c>
      <c r="AM53" s="203">
        <v>0</v>
      </c>
      <c r="AN53" s="203">
        <v>0</v>
      </c>
      <c r="AO53" s="203">
        <v>930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297</v>
      </c>
      <c r="AL54" s="203">
        <v>0</v>
      </c>
      <c r="AM54" s="203">
        <v>0</v>
      </c>
      <c r="AN54" s="203">
        <v>0</v>
      </c>
      <c r="AO54" s="203">
        <v>930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297</v>
      </c>
      <c r="AL55" s="203">
        <v>0</v>
      </c>
      <c r="AM55" s="203">
        <v>0</v>
      </c>
      <c r="AN55" s="203">
        <v>0</v>
      </c>
      <c r="AO55" s="203">
        <v>930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297</v>
      </c>
      <c r="AL56" s="203">
        <v>0</v>
      </c>
      <c r="AM56" s="203">
        <v>0</v>
      </c>
      <c r="AN56" s="203">
        <v>0</v>
      </c>
      <c r="AO56" s="203">
        <v>930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297</v>
      </c>
      <c r="AL57" s="203">
        <v>0</v>
      </c>
      <c r="AM57" s="203">
        <v>0</v>
      </c>
      <c r="AN57" s="203">
        <v>0</v>
      </c>
      <c r="AO57" s="203">
        <v>930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297</v>
      </c>
      <c r="AL58" s="203">
        <v>0</v>
      </c>
      <c r="AM58" s="203">
        <v>0</v>
      </c>
      <c r="AN58" s="203">
        <v>0</v>
      </c>
      <c r="AO58" s="203">
        <v>930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297</v>
      </c>
      <c r="AL59" s="203">
        <v>0</v>
      </c>
      <c r="AM59" s="203">
        <v>0</v>
      </c>
      <c r="AN59" s="203">
        <v>0</v>
      </c>
      <c r="AO59" s="203">
        <v>930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297</v>
      </c>
      <c r="AL60" s="203">
        <v>0</v>
      </c>
      <c r="AM60" s="203">
        <v>0</v>
      </c>
      <c r="AN60" s="203">
        <v>0</v>
      </c>
      <c r="AO60" s="203">
        <v>930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297</v>
      </c>
      <c r="AL61" s="203">
        <v>0</v>
      </c>
      <c r="AM61" s="203">
        <v>0</v>
      </c>
      <c r="AN61" s="203">
        <v>0</v>
      </c>
      <c r="AO61" s="203">
        <v>930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297</v>
      </c>
      <c r="AL62" s="203">
        <v>0</v>
      </c>
      <c r="AM62" s="203">
        <v>0</v>
      </c>
      <c r="AN62" s="203">
        <v>0</v>
      </c>
      <c r="AO62" s="203">
        <v>930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297</v>
      </c>
      <c r="AL63" s="203">
        <v>0</v>
      </c>
      <c r="AM63" s="203">
        <v>0</v>
      </c>
      <c r="AN63" s="203">
        <v>0</v>
      </c>
      <c r="AO63" s="203">
        <v>930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297</v>
      </c>
      <c r="AL64" s="203">
        <v>0</v>
      </c>
      <c r="AM64" s="203">
        <v>0</v>
      </c>
      <c r="AN64" s="203">
        <v>0</v>
      </c>
      <c r="AO64" s="203">
        <v>930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297</v>
      </c>
      <c r="AL65" s="203">
        <v>0</v>
      </c>
      <c r="AM65" s="203">
        <v>0</v>
      </c>
      <c r="AN65" s="203">
        <v>0</v>
      </c>
      <c r="AO65" s="203">
        <v>930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297</v>
      </c>
      <c r="AL66" s="203">
        <v>0</v>
      </c>
      <c r="AM66" s="203">
        <v>0</v>
      </c>
      <c r="AN66" s="203">
        <v>0</v>
      </c>
      <c r="AO66" s="203">
        <v>930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297</v>
      </c>
      <c r="AL67" s="203">
        <v>0</v>
      </c>
      <c r="AM67" s="203">
        <v>0</v>
      </c>
      <c r="AN67" s="203">
        <v>0</v>
      </c>
      <c r="AO67" s="203">
        <v>930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2.66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297</v>
      </c>
      <c r="AL68" s="203">
        <v>0</v>
      </c>
      <c r="AM68" s="203">
        <v>0</v>
      </c>
      <c r="AN68" s="203">
        <v>0</v>
      </c>
      <c r="AO68" s="203">
        <v>930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297</v>
      </c>
      <c r="AL69" s="203">
        <v>0</v>
      </c>
      <c r="AM69" s="203">
        <v>0</v>
      </c>
      <c r="AN69" s="203">
        <v>0</v>
      </c>
      <c r="AO69" s="203">
        <v>930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297</v>
      </c>
      <c r="AL70" s="203">
        <v>0</v>
      </c>
      <c r="AM70" s="203">
        <v>0</v>
      </c>
      <c r="AN70" s="203">
        <v>0</v>
      </c>
      <c r="AO70" s="203">
        <v>930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297</v>
      </c>
      <c r="AL71" s="203">
        <v>0</v>
      </c>
      <c r="AM71" s="203">
        <v>0</v>
      </c>
      <c r="AN71" s="203">
        <v>0</v>
      </c>
      <c r="AO71" s="203">
        <v>930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297</v>
      </c>
      <c r="AL72" s="203">
        <v>0</v>
      </c>
      <c r="AM72" s="203">
        <v>0</v>
      </c>
      <c r="AN72" s="203">
        <v>0</v>
      </c>
      <c r="AO72" s="203">
        <v>930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298.75</v>
      </c>
      <c r="AL73" s="203">
        <v>0</v>
      </c>
      <c r="AM73" s="203">
        <v>0</v>
      </c>
      <c r="AN73" s="203">
        <v>0</v>
      </c>
      <c r="AO73" s="203">
        <v>930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298.61</v>
      </c>
      <c r="AL74" s="203">
        <v>0</v>
      </c>
      <c r="AM74" s="203">
        <v>0</v>
      </c>
      <c r="AN74" s="203">
        <v>0</v>
      </c>
      <c r="AO74" s="203">
        <v>930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2.76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298.61</v>
      </c>
      <c r="AL75" s="203">
        <v>0</v>
      </c>
      <c r="AM75" s="203">
        <v>0</v>
      </c>
      <c r="AN75" s="203">
        <v>0</v>
      </c>
      <c r="AO75" s="203">
        <v>950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2.76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298.61</v>
      </c>
      <c r="AL76" s="203">
        <v>0</v>
      </c>
      <c r="AM76" s="203">
        <v>0</v>
      </c>
      <c r="AN76" s="203">
        <v>0</v>
      </c>
      <c r="AO76" s="203">
        <v>950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2.76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298.61</v>
      </c>
      <c r="AL77" s="203">
        <v>0</v>
      </c>
      <c r="AM77" s="203">
        <v>0</v>
      </c>
      <c r="AN77" s="203">
        <v>0</v>
      </c>
      <c r="AO77" s="203">
        <v>950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298.39999999999998</v>
      </c>
      <c r="AL78" s="203">
        <v>0</v>
      </c>
      <c r="AM78" s="203">
        <v>0</v>
      </c>
      <c r="AN78" s="203">
        <v>0</v>
      </c>
      <c r="AO78" s="203">
        <v>950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298.39999999999998</v>
      </c>
      <c r="AL79" s="203">
        <v>0</v>
      </c>
      <c r="AM79" s="203">
        <v>0</v>
      </c>
      <c r="AN79" s="203">
        <v>0</v>
      </c>
      <c r="AO79" s="203">
        <v>950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298.39999999999998</v>
      </c>
      <c r="AL80" s="203">
        <v>0</v>
      </c>
      <c r="AM80" s="203">
        <v>0</v>
      </c>
      <c r="AN80" s="203">
        <v>0</v>
      </c>
      <c r="AO80" s="203">
        <v>950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298.39999999999998</v>
      </c>
      <c r="AL81" s="203">
        <v>0</v>
      </c>
      <c r="AM81" s="203">
        <v>0</v>
      </c>
      <c r="AN81" s="203">
        <v>0</v>
      </c>
      <c r="AO81" s="203">
        <v>950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298.39999999999998</v>
      </c>
      <c r="AL82" s="203">
        <v>0</v>
      </c>
      <c r="AM82" s="203">
        <v>0</v>
      </c>
      <c r="AN82" s="203">
        <v>0</v>
      </c>
      <c r="AO82" s="203">
        <v>950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298.26</v>
      </c>
      <c r="AL83" s="203">
        <v>0</v>
      </c>
      <c r="AM83" s="203">
        <v>0</v>
      </c>
      <c r="AN83" s="203">
        <v>0</v>
      </c>
      <c r="AO83" s="203">
        <v>950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298.26</v>
      </c>
      <c r="AL84" s="203">
        <v>0</v>
      </c>
      <c r="AM84" s="203">
        <v>0</v>
      </c>
      <c r="AN84" s="203">
        <v>0</v>
      </c>
      <c r="AO84" s="203">
        <v>950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298.26</v>
      </c>
      <c r="AL85" s="203">
        <v>0</v>
      </c>
      <c r="AM85" s="203">
        <v>0</v>
      </c>
      <c r="AN85" s="203">
        <v>0</v>
      </c>
      <c r="AO85" s="203">
        <v>950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298.26</v>
      </c>
      <c r="AL86" s="203">
        <v>0</v>
      </c>
      <c r="AM86" s="203">
        <v>0</v>
      </c>
      <c r="AN86" s="203">
        <v>0</v>
      </c>
      <c r="AO86" s="203">
        <v>950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298.26</v>
      </c>
      <c r="AL87" s="203">
        <v>0</v>
      </c>
      <c r="AM87" s="203">
        <v>0</v>
      </c>
      <c r="AN87" s="203">
        <v>0</v>
      </c>
      <c r="AO87" s="203">
        <v>950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298.26</v>
      </c>
      <c r="AL88" s="203">
        <v>0</v>
      </c>
      <c r="AM88" s="203">
        <v>0</v>
      </c>
      <c r="AN88" s="203">
        <v>0</v>
      </c>
      <c r="AO88" s="203">
        <v>950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298.26</v>
      </c>
      <c r="AL89" s="203">
        <v>0</v>
      </c>
      <c r="AM89" s="203">
        <v>0</v>
      </c>
      <c r="AN89" s="203">
        <v>0</v>
      </c>
      <c r="AO89" s="203">
        <v>950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298.26</v>
      </c>
      <c r="AL90" s="203">
        <v>0</v>
      </c>
      <c r="AM90" s="203">
        <v>0</v>
      </c>
      <c r="AN90" s="203">
        <v>0</v>
      </c>
      <c r="AO90" s="203">
        <v>950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298.26</v>
      </c>
      <c r="AL91" s="203">
        <v>0</v>
      </c>
      <c r="AM91" s="203">
        <v>0</v>
      </c>
      <c r="AN91" s="203">
        <v>0</v>
      </c>
      <c r="AO91" s="203">
        <v>950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298.26</v>
      </c>
      <c r="AL92" s="203">
        <v>0</v>
      </c>
      <c r="AM92" s="203">
        <v>0</v>
      </c>
      <c r="AN92" s="203">
        <v>0</v>
      </c>
      <c r="AO92" s="203">
        <v>950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298.26</v>
      </c>
      <c r="AL93" s="203">
        <v>0</v>
      </c>
      <c r="AM93" s="203">
        <v>0</v>
      </c>
      <c r="AN93" s="203">
        <v>0</v>
      </c>
      <c r="AO93" s="203">
        <v>950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298.26</v>
      </c>
      <c r="AL94" s="203">
        <v>0</v>
      </c>
      <c r="AM94" s="203">
        <v>0</v>
      </c>
      <c r="AN94" s="203">
        <v>0</v>
      </c>
      <c r="AO94" s="203">
        <v>950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298.12</v>
      </c>
      <c r="AL95" s="203">
        <v>0</v>
      </c>
      <c r="AM95" s="203">
        <v>0</v>
      </c>
      <c r="AN95" s="203">
        <v>0</v>
      </c>
      <c r="AO95" s="203">
        <v>950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298.12</v>
      </c>
      <c r="AL96" s="203">
        <v>0</v>
      </c>
      <c r="AM96" s="203">
        <v>0</v>
      </c>
      <c r="AN96" s="203">
        <v>0</v>
      </c>
      <c r="AO96" s="203">
        <v>950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298.12</v>
      </c>
      <c r="AL97" s="203">
        <v>0</v>
      </c>
      <c r="AM97" s="203">
        <v>0</v>
      </c>
      <c r="AN97" s="203">
        <v>0</v>
      </c>
      <c r="AO97" s="203">
        <v>950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298.12</v>
      </c>
      <c r="AL98" s="203">
        <v>0</v>
      </c>
      <c r="AM98" s="203">
        <v>0</v>
      </c>
      <c r="AN98" s="203">
        <v>0</v>
      </c>
      <c r="AO98" s="203">
        <v>950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5.0840000000000066E-2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7.0901849999999955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22.68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10.79</v>
      </c>
      <c r="D3" s="203">
        <v>2.2599999999999998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16.13</v>
      </c>
      <c r="M3" s="203">
        <v>0.49</v>
      </c>
      <c r="N3" s="203">
        <v>1.27</v>
      </c>
      <c r="O3" s="203">
        <v>0</v>
      </c>
      <c r="P3" s="203">
        <v>1.5</v>
      </c>
      <c r="Q3" s="203">
        <v>0.23</v>
      </c>
      <c r="R3" s="203">
        <v>0.45</v>
      </c>
      <c r="S3" s="203">
        <v>0.28000000000000003</v>
      </c>
      <c r="T3" s="203">
        <v>0</v>
      </c>
      <c r="U3" s="203">
        <v>1.49</v>
      </c>
      <c r="V3" s="203">
        <v>1.97</v>
      </c>
      <c r="W3" s="203">
        <v>0.46</v>
      </c>
      <c r="X3" s="203">
        <v>1.59</v>
      </c>
      <c r="Y3" s="203">
        <v>0</v>
      </c>
      <c r="Z3" s="203">
        <v>1.93</v>
      </c>
      <c r="AA3" s="203">
        <v>0.97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253.35</v>
      </c>
      <c r="AL3" s="203">
        <v>0</v>
      </c>
      <c r="AM3" s="203">
        <v>0</v>
      </c>
      <c r="AN3" s="203">
        <v>0</v>
      </c>
      <c r="AO3" s="203">
        <v>950</v>
      </c>
      <c r="AP3" s="203">
        <v>0</v>
      </c>
    </row>
    <row r="4" spans="1:42">
      <c r="A4" t="s">
        <v>46</v>
      </c>
      <c r="B4" s="203">
        <v>0</v>
      </c>
      <c r="C4" s="203">
        <v>10.79</v>
      </c>
      <c r="D4" s="203">
        <v>2.2599999999999998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16.13</v>
      </c>
      <c r="M4" s="203">
        <v>0.49</v>
      </c>
      <c r="N4" s="203">
        <v>1.27</v>
      </c>
      <c r="O4" s="203">
        <v>0</v>
      </c>
      <c r="P4" s="203">
        <v>1.5</v>
      </c>
      <c r="Q4" s="203">
        <v>0.23</v>
      </c>
      <c r="R4" s="203">
        <v>0.45</v>
      </c>
      <c r="S4" s="203">
        <v>0.28000000000000003</v>
      </c>
      <c r="T4" s="203">
        <v>0</v>
      </c>
      <c r="U4" s="203">
        <v>1.49</v>
      </c>
      <c r="V4" s="203">
        <v>1.97</v>
      </c>
      <c r="W4" s="203">
        <v>0.46</v>
      </c>
      <c r="X4" s="203">
        <v>1.59</v>
      </c>
      <c r="Y4" s="203">
        <v>0</v>
      </c>
      <c r="Z4" s="203">
        <v>1.93</v>
      </c>
      <c r="AA4" s="203">
        <v>0.97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253.35</v>
      </c>
      <c r="AL4" s="203">
        <v>0</v>
      </c>
      <c r="AM4" s="203">
        <v>0</v>
      </c>
      <c r="AN4" s="203">
        <v>0</v>
      </c>
      <c r="AO4" s="203">
        <v>950</v>
      </c>
      <c r="AP4" s="203">
        <v>0</v>
      </c>
    </row>
    <row r="5" spans="1:42">
      <c r="A5" t="s">
        <v>47</v>
      </c>
      <c r="B5" s="203">
        <v>0</v>
      </c>
      <c r="C5" s="203">
        <v>10.79</v>
      </c>
      <c r="D5" s="203">
        <v>2.2599999999999998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16.13</v>
      </c>
      <c r="M5" s="203">
        <v>0.49</v>
      </c>
      <c r="N5" s="203">
        <v>1.27</v>
      </c>
      <c r="O5" s="203">
        <v>0</v>
      </c>
      <c r="P5" s="203">
        <v>1.5</v>
      </c>
      <c r="Q5" s="203">
        <v>0.23</v>
      </c>
      <c r="R5" s="203">
        <v>0.45</v>
      </c>
      <c r="S5" s="203">
        <v>0.28000000000000003</v>
      </c>
      <c r="T5" s="203">
        <v>0</v>
      </c>
      <c r="U5" s="203">
        <v>1.49</v>
      </c>
      <c r="V5" s="203">
        <v>1.97</v>
      </c>
      <c r="W5" s="203">
        <v>1.8</v>
      </c>
      <c r="X5" s="203">
        <v>1.59</v>
      </c>
      <c r="Y5" s="203">
        <v>0</v>
      </c>
      <c r="Z5" s="203">
        <v>1.93</v>
      </c>
      <c r="AA5" s="203">
        <v>0.97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253.35</v>
      </c>
      <c r="AL5" s="203">
        <v>0</v>
      </c>
      <c r="AM5" s="203">
        <v>0</v>
      </c>
      <c r="AN5" s="203">
        <v>0</v>
      </c>
      <c r="AO5" s="203">
        <v>950</v>
      </c>
      <c r="AP5" s="203">
        <v>0</v>
      </c>
    </row>
    <row r="6" spans="1:42">
      <c r="A6" t="s">
        <v>48</v>
      </c>
      <c r="B6" s="203">
        <v>0</v>
      </c>
      <c r="C6" s="203">
        <v>10.79</v>
      </c>
      <c r="D6" s="203">
        <v>2.2599999999999998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16.13</v>
      </c>
      <c r="M6" s="203">
        <v>0.49</v>
      </c>
      <c r="N6" s="203">
        <v>1.27</v>
      </c>
      <c r="O6" s="203">
        <v>0</v>
      </c>
      <c r="P6" s="203">
        <v>1.5</v>
      </c>
      <c r="Q6" s="203">
        <v>0.23</v>
      </c>
      <c r="R6" s="203">
        <v>0.45</v>
      </c>
      <c r="S6" s="203">
        <v>0.28000000000000003</v>
      </c>
      <c r="T6" s="203">
        <v>0</v>
      </c>
      <c r="U6" s="203">
        <v>1.49</v>
      </c>
      <c r="V6" s="203">
        <v>1.97</v>
      </c>
      <c r="W6" s="203">
        <v>1.8</v>
      </c>
      <c r="X6" s="203">
        <v>1.59</v>
      </c>
      <c r="Y6" s="203">
        <v>0</v>
      </c>
      <c r="Z6" s="203">
        <v>1.93</v>
      </c>
      <c r="AA6" s="203">
        <v>0.97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253.35</v>
      </c>
      <c r="AL6" s="203">
        <v>0</v>
      </c>
      <c r="AM6" s="203">
        <v>0</v>
      </c>
      <c r="AN6" s="203">
        <v>0</v>
      </c>
      <c r="AO6" s="203">
        <v>950</v>
      </c>
      <c r="AP6" s="203">
        <v>0</v>
      </c>
    </row>
    <row r="7" spans="1:42">
      <c r="A7" t="s">
        <v>49</v>
      </c>
      <c r="B7" s="203">
        <v>0</v>
      </c>
      <c r="C7" s="203">
        <v>10.79</v>
      </c>
      <c r="D7" s="203">
        <v>2.2599999999999998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26.68</v>
      </c>
      <c r="M7" s="203">
        <v>0.49</v>
      </c>
      <c r="N7" s="203">
        <v>1.27</v>
      </c>
      <c r="O7" s="203">
        <v>0</v>
      </c>
      <c r="P7" s="203">
        <v>1.5</v>
      </c>
      <c r="Q7" s="203">
        <v>0.23</v>
      </c>
      <c r="R7" s="203">
        <v>0.45</v>
      </c>
      <c r="S7" s="203">
        <v>0.28000000000000003</v>
      </c>
      <c r="T7" s="203">
        <v>0</v>
      </c>
      <c r="U7" s="203">
        <v>1.49</v>
      </c>
      <c r="V7" s="203">
        <v>1.97</v>
      </c>
      <c r="W7" s="203">
        <v>1.8</v>
      </c>
      <c r="X7" s="203">
        <v>1.59</v>
      </c>
      <c r="Y7" s="203">
        <v>0</v>
      </c>
      <c r="Z7" s="203">
        <v>1.93</v>
      </c>
      <c r="AA7" s="203">
        <v>0.97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253.35</v>
      </c>
      <c r="AL7" s="203">
        <v>0</v>
      </c>
      <c r="AM7" s="203">
        <v>0</v>
      </c>
      <c r="AN7" s="203">
        <v>0</v>
      </c>
      <c r="AO7" s="203">
        <v>950</v>
      </c>
      <c r="AP7" s="203">
        <v>0</v>
      </c>
    </row>
    <row r="8" spans="1:42">
      <c r="A8" t="s">
        <v>50</v>
      </c>
      <c r="B8" s="203">
        <v>0</v>
      </c>
      <c r="C8" s="203">
        <v>10.79</v>
      </c>
      <c r="D8" s="203">
        <v>2.2599999999999998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26.68</v>
      </c>
      <c r="M8" s="203">
        <v>0.49</v>
      </c>
      <c r="N8" s="203">
        <v>1.27</v>
      </c>
      <c r="O8" s="203">
        <v>0</v>
      </c>
      <c r="P8" s="203">
        <v>1.5</v>
      </c>
      <c r="Q8" s="203">
        <v>0.23</v>
      </c>
      <c r="R8" s="203">
        <v>0.45</v>
      </c>
      <c r="S8" s="203">
        <v>0.28000000000000003</v>
      </c>
      <c r="T8" s="203">
        <v>0</v>
      </c>
      <c r="U8" s="203">
        <v>1.49</v>
      </c>
      <c r="V8" s="203">
        <v>1.97</v>
      </c>
      <c r="W8" s="203">
        <v>1.8</v>
      </c>
      <c r="X8" s="203">
        <v>1.59</v>
      </c>
      <c r="Y8" s="203">
        <v>0</v>
      </c>
      <c r="Z8" s="203">
        <v>1.93</v>
      </c>
      <c r="AA8" s="203">
        <v>0.97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253.35</v>
      </c>
      <c r="AL8" s="203">
        <v>0</v>
      </c>
      <c r="AM8" s="203">
        <v>0</v>
      </c>
      <c r="AN8" s="203">
        <v>0</v>
      </c>
      <c r="AO8" s="203">
        <v>950</v>
      </c>
      <c r="AP8" s="203">
        <v>0</v>
      </c>
    </row>
    <row r="9" spans="1:42">
      <c r="A9" t="s">
        <v>51</v>
      </c>
      <c r="B9" s="203">
        <v>0</v>
      </c>
      <c r="C9" s="203">
        <v>10.79</v>
      </c>
      <c r="D9" s="203">
        <v>2.2599999999999998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50.8</v>
      </c>
      <c r="M9" s="203">
        <v>0.49</v>
      </c>
      <c r="N9" s="203">
        <v>1.27</v>
      </c>
      <c r="O9" s="203">
        <v>0</v>
      </c>
      <c r="P9" s="203">
        <v>1.5</v>
      </c>
      <c r="Q9" s="203">
        <v>0.23</v>
      </c>
      <c r="R9" s="203">
        <v>0.45</v>
      </c>
      <c r="S9" s="203">
        <v>0.28000000000000003</v>
      </c>
      <c r="T9" s="203">
        <v>0</v>
      </c>
      <c r="U9" s="203">
        <v>1.49</v>
      </c>
      <c r="V9" s="203">
        <v>1.97</v>
      </c>
      <c r="W9" s="203">
        <v>1.8</v>
      </c>
      <c r="X9" s="203">
        <v>1.59</v>
      </c>
      <c r="Y9" s="203">
        <v>0</v>
      </c>
      <c r="Z9" s="203">
        <v>1.93</v>
      </c>
      <c r="AA9" s="203">
        <v>0.97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252.93</v>
      </c>
      <c r="AL9" s="203">
        <v>0</v>
      </c>
      <c r="AM9" s="203">
        <v>0</v>
      </c>
      <c r="AN9" s="203">
        <v>0</v>
      </c>
      <c r="AO9" s="203">
        <v>950</v>
      </c>
      <c r="AP9" s="203">
        <v>0</v>
      </c>
    </row>
    <row r="10" spans="1:42">
      <c r="A10" t="s">
        <v>52</v>
      </c>
      <c r="B10" s="203">
        <v>0</v>
      </c>
      <c r="C10" s="203">
        <v>10.79</v>
      </c>
      <c r="D10" s="203">
        <v>2.2599999999999998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50.81</v>
      </c>
      <c r="M10" s="203">
        <v>0.49</v>
      </c>
      <c r="N10" s="203">
        <v>1.27</v>
      </c>
      <c r="O10" s="203">
        <v>0</v>
      </c>
      <c r="P10" s="203">
        <v>1.5</v>
      </c>
      <c r="Q10" s="203">
        <v>0.23</v>
      </c>
      <c r="R10" s="203">
        <v>0.45</v>
      </c>
      <c r="S10" s="203">
        <v>0.28000000000000003</v>
      </c>
      <c r="T10" s="203">
        <v>0</v>
      </c>
      <c r="U10" s="203">
        <v>1.49</v>
      </c>
      <c r="V10" s="203">
        <v>1.97</v>
      </c>
      <c r="W10" s="203">
        <v>1.8</v>
      </c>
      <c r="X10" s="203">
        <v>1.59</v>
      </c>
      <c r="Y10" s="203">
        <v>0</v>
      </c>
      <c r="Z10" s="203">
        <v>1.93</v>
      </c>
      <c r="AA10" s="203">
        <v>0.97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252.93</v>
      </c>
      <c r="AL10" s="203">
        <v>0</v>
      </c>
      <c r="AM10" s="203">
        <v>0</v>
      </c>
      <c r="AN10" s="203">
        <v>0</v>
      </c>
      <c r="AO10" s="203">
        <v>950</v>
      </c>
      <c r="AP10" s="203">
        <v>0</v>
      </c>
    </row>
    <row r="11" spans="1:42">
      <c r="A11" t="s">
        <v>53</v>
      </c>
      <c r="B11" s="203">
        <v>0</v>
      </c>
      <c r="C11" s="203">
        <v>10.79</v>
      </c>
      <c r="D11" s="203">
        <v>2.3199999999999998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74.930000000000007</v>
      </c>
      <c r="M11" s="203">
        <v>0.49</v>
      </c>
      <c r="N11" s="203">
        <v>1.27</v>
      </c>
      <c r="O11" s="203">
        <v>0</v>
      </c>
      <c r="P11" s="203">
        <v>1.5</v>
      </c>
      <c r="Q11" s="203">
        <v>0.23</v>
      </c>
      <c r="R11" s="203">
        <v>0.45</v>
      </c>
      <c r="S11" s="203">
        <v>0.28000000000000003</v>
      </c>
      <c r="T11" s="203">
        <v>0</v>
      </c>
      <c r="U11" s="203">
        <v>1.49</v>
      </c>
      <c r="V11" s="203">
        <v>1.97</v>
      </c>
      <c r="W11" s="203">
        <v>1.8</v>
      </c>
      <c r="X11" s="203">
        <v>1.59</v>
      </c>
      <c r="Y11" s="203">
        <v>0</v>
      </c>
      <c r="Z11" s="203">
        <v>1.93</v>
      </c>
      <c r="AA11" s="203">
        <v>0.97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254.61</v>
      </c>
      <c r="AL11" s="203">
        <v>0</v>
      </c>
      <c r="AM11" s="203">
        <v>0</v>
      </c>
      <c r="AN11" s="203">
        <v>0</v>
      </c>
      <c r="AO11" s="203">
        <v>950</v>
      </c>
      <c r="AP11" s="203">
        <v>0</v>
      </c>
    </row>
    <row r="12" spans="1:42">
      <c r="A12" t="s">
        <v>54</v>
      </c>
      <c r="B12" s="203">
        <v>0</v>
      </c>
      <c r="C12" s="203">
        <v>10.79</v>
      </c>
      <c r="D12" s="203">
        <v>2.3199999999999998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74.930000000000007</v>
      </c>
      <c r="M12" s="203">
        <v>0.49</v>
      </c>
      <c r="N12" s="203">
        <v>1.27</v>
      </c>
      <c r="O12" s="203">
        <v>0</v>
      </c>
      <c r="P12" s="203">
        <v>1.5</v>
      </c>
      <c r="Q12" s="203">
        <v>0.23</v>
      </c>
      <c r="R12" s="203">
        <v>0.45</v>
      </c>
      <c r="S12" s="203">
        <v>0.28000000000000003</v>
      </c>
      <c r="T12" s="203">
        <v>0</v>
      </c>
      <c r="U12" s="203">
        <v>1.49</v>
      </c>
      <c r="V12" s="203">
        <v>1.97</v>
      </c>
      <c r="W12" s="203">
        <v>1.8</v>
      </c>
      <c r="X12" s="203">
        <v>1.59</v>
      </c>
      <c r="Y12" s="203">
        <v>0</v>
      </c>
      <c r="Z12" s="203">
        <v>1.93</v>
      </c>
      <c r="AA12" s="203">
        <v>0.97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254.61</v>
      </c>
      <c r="AL12" s="203">
        <v>0</v>
      </c>
      <c r="AM12" s="203">
        <v>0</v>
      </c>
      <c r="AN12" s="203">
        <v>0</v>
      </c>
      <c r="AO12" s="203">
        <v>950</v>
      </c>
      <c r="AP12" s="203">
        <v>0</v>
      </c>
    </row>
    <row r="13" spans="1:42">
      <c r="A13" t="s">
        <v>55</v>
      </c>
      <c r="B13" s="203">
        <v>0</v>
      </c>
      <c r="C13" s="203">
        <v>10.79</v>
      </c>
      <c r="D13" s="203">
        <v>2.3199999999999998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99.06</v>
      </c>
      <c r="M13" s="203">
        <v>0.49</v>
      </c>
      <c r="N13" s="203">
        <v>1.27</v>
      </c>
      <c r="O13" s="203">
        <v>0</v>
      </c>
      <c r="P13" s="203">
        <v>1.5</v>
      </c>
      <c r="Q13" s="203">
        <v>0.23</v>
      </c>
      <c r="R13" s="203">
        <v>0.45</v>
      </c>
      <c r="S13" s="203">
        <v>0.28000000000000003</v>
      </c>
      <c r="T13" s="203">
        <v>0</v>
      </c>
      <c r="U13" s="203">
        <v>1.49</v>
      </c>
      <c r="V13" s="203">
        <v>1.97</v>
      </c>
      <c r="W13" s="203">
        <v>1.8</v>
      </c>
      <c r="X13" s="203">
        <v>1.59</v>
      </c>
      <c r="Y13" s="203">
        <v>0</v>
      </c>
      <c r="Z13" s="203">
        <v>1.93</v>
      </c>
      <c r="AA13" s="203">
        <v>0.97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254.61</v>
      </c>
      <c r="AL13" s="203">
        <v>0</v>
      </c>
      <c r="AM13" s="203">
        <v>0</v>
      </c>
      <c r="AN13" s="203">
        <v>0</v>
      </c>
      <c r="AO13" s="203">
        <v>950</v>
      </c>
      <c r="AP13" s="203">
        <v>0</v>
      </c>
    </row>
    <row r="14" spans="1:42">
      <c r="A14" t="s">
        <v>56</v>
      </c>
      <c r="B14" s="203">
        <v>0</v>
      </c>
      <c r="C14" s="203">
        <v>10.79</v>
      </c>
      <c r="D14" s="203">
        <v>2.3199999999999998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132.83000000000001</v>
      </c>
      <c r="M14" s="203">
        <v>0.49</v>
      </c>
      <c r="N14" s="203">
        <v>1.27</v>
      </c>
      <c r="O14" s="203">
        <v>0</v>
      </c>
      <c r="P14" s="203">
        <v>1.5</v>
      </c>
      <c r="Q14" s="203">
        <v>0.23</v>
      </c>
      <c r="R14" s="203">
        <v>0.45</v>
      </c>
      <c r="S14" s="203">
        <v>0.28000000000000003</v>
      </c>
      <c r="T14" s="203">
        <v>0</v>
      </c>
      <c r="U14" s="203">
        <v>1.49</v>
      </c>
      <c r="V14" s="203">
        <v>1.97</v>
      </c>
      <c r="W14" s="203">
        <v>1.8</v>
      </c>
      <c r="X14" s="203">
        <v>1.59</v>
      </c>
      <c r="Y14" s="203">
        <v>0</v>
      </c>
      <c r="Z14" s="203">
        <v>1.93</v>
      </c>
      <c r="AA14" s="203">
        <v>0.97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254.61</v>
      </c>
      <c r="AL14" s="203">
        <v>0</v>
      </c>
      <c r="AM14" s="203">
        <v>0</v>
      </c>
      <c r="AN14" s="203">
        <v>0</v>
      </c>
      <c r="AO14" s="203">
        <v>950</v>
      </c>
      <c r="AP14" s="203">
        <v>0</v>
      </c>
    </row>
    <row r="15" spans="1:42">
      <c r="A15" t="s">
        <v>57</v>
      </c>
      <c r="B15" s="203">
        <v>0</v>
      </c>
      <c r="C15" s="203">
        <v>10.79</v>
      </c>
      <c r="D15" s="203">
        <v>2.3199999999999998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72.040000000000006</v>
      </c>
      <c r="M15" s="203">
        <v>0.49</v>
      </c>
      <c r="N15" s="203">
        <v>1.27</v>
      </c>
      <c r="O15" s="203">
        <v>0</v>
      </c>
      <c r="P15" s="203">
        <v>1.5</v>
      </c>
      <c r="Q15" s="203">
        <v>0.23</v>
      </c>
      <c r="R15" s="203">
        <v>0.45</v>
      </c>
      <c r="S15" s="203">
        <v>0.28000000000000003</v>
      </c>
      <c r="T15" s="203">
        <v>0</v>
      </c>
      <c r="U15" s="203">
        <v>1.49</v>
      </c>
      <c r="V15" s="203">
        <v>1.97</v>
      </c>
      <c r="W15" s="203">
        <v>1.8</v>
      </c>
      <c r="X15" s="203">
        <v>1.59</v>
      </c>
      <c r="Y15" s="203">
        <v>0</v>
      </c>
      <c r="Z15" s="203">
        <v>1.93</v>
      </c>
      <c r="AA15" s="203">
        <v>0.97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254.4</v>
      </c>
      <c r="AL15" s="203">
        <v>0</v>
      </c>
      <c r="AM15" s="203">
        <v>0</v>
      </c>
      <c r="AN15" s="203">
        <v>0</v>
      </c>
      <c r="AO15" s="203">
        <v>950</v>
      </c>
      <c r="AP15" s="203">
        <v>0</v>
      </c>
    </row>
    <row r="16" spans="1:42">
      <c r="A16" t="s">
        <v>58</v>
      </c>
      <c r="B16" s="203">
        <v>0</v>
      </c>
      <c r="C16" s="203">
        <v>10.79</v>
      </c>
      <c r="D16" s="203">
        <v>2.3199999999999998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80.72</v>
      </c>
      <c r="M16" s="203">
        <v>0.49</v>
      </c>
      <c r="N16" s="203">
        <v>1.27</v>
      </c>
      <c r="O16" s="203">
        <v>0</v>
      </c>
      <c r="P16" s="203">
        <v>1.5</v>
      </c>
      <c r="Q16" s="203">
        <v>0.23</v>
      </c>
      <c r="R16" s="203">
        <v>0.45</v>
      </c>
      <c r="S16" s="203">
        <v>0.28000000000000003</v>
      </c>
      <c r="T16" s="203">
        <v>0</v>
      </c>
      <c r="U16" s="203">
        <v>1.49</v>
      </c>
      <c r="V16" s="203">
        <v>1.97</v>
      </c>
      <c r="W16" s="203">
        <v>1.8</v>
      </c>
      <c r="X16" s="203">
        <v>1.59</v>
      </c>
      <c r="Y16" s="203">
        <v>0</v>
      </c>
      <c r="Z16" s="203">
        <v>1.93</v>
      </c>
      <c r="AA16" s="203">
        <v>0.97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254.4</v>
      </c>
      <c r="AL16" s="203">
        <v>0</v>
      </c>
      <c r="AM16" s="203">
        <v>0</v>
      </c>
      <c r="AN16" s="203">
        <v>0</v>
      </c>
      <c r="AO16" s="203">
        <v>950</v>
      </c>
      <c r="AP16" s="203">
        <v>0</v>
      </c>
    </row>
    <row r="17" spans="1:42">
      <c r="A17" t="s">
        <v>59</v>
      </c>
      <c r="B17" s="203">
        <v>0</v>
      </c>
      <c r="C17" s="203">
        <v>10.79</v>
      </c>
      <c r="D17" s="203">
        <v>2.3199999999999998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81.69</v>
      </c>
      <c r="M17" s="203">
        <v>0.49</v>
      </c>
      <c r="N17" s="203">
        <v>1.27</v>
      </c>
      <c r="O17" s="203">
        <v>0</v>
      </c>
      <c r="P17" s="203">
        <v>1.5</v>
      </c>
      <c r="Q17" s="203">
        <v>0.24</v>
      </c>
      <c r="R17" s="203">
        <v>0.45</v>
      </c>
      <c r="S17" s="203">
        <v>0.28000000000000003</v>
      </c>
      <c r="T17" s="203">
        <v>0</v>
      </c>
      <c r="U17" s="203">
        <v>1.49</v>
      </c>
      <c r="V17" s="203">
        <v>1.97</v>
      </c>
      <c r="W17" s="203">
        <v>1.8</v>
      </c>
      <c r="X17" s="203">
        <v>1.59</v>
      </c>
      <c r="Y17" s="203">
        <v>0</v>
      </c>
      <c r="Z17" s="203">
        <v>1.93</v>
      </c>
      <c r="AA17" s="203">
        <v>0.97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254.4</v>
      </c>
      <c r="AL17" s="203">
        <v>0</v>
      </c>
      <c r="AM17" s="203">
        <v>0</v>
      </c>
      <c r="AN17" s="203">
        <v>0</v>
      </c>
      <c r="AO17" s="203">
        <v>950</v>
      </c>
      <c r="AP17" s="203">
        <v>0</v>
      </c>
    </row>
    <row r="18" spans="1:42">
      <c r="A18" t="s">
        <v>60</v>
      </c>
      <c r="B18" s="203">
        <v>0</v>
      </c>
      <c r="C18" s="203">
        <v>10.79</v>
      </c>
      <c r="D18" s="203">
        <v>2.3199999999999998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0.1</v>
      </c>
      <c r="L18" s="203">
        <v>90.37</v>
      </c>
      <c r="M18" s="203">
        <v>0.49</v>
      </c>
      <c r="N18" s="203">
        <v>1.27</v>
      </c>
      <c r="O18" s="203">
        <v>0</v>
      </c>
      <c r="P18" s="203">
        <v>1.5</v>
      </c>
      <c r="Q18" s="203">
        <v>0.24</v>
      </c>
      <c r="R18" s="203">
        <v>0.45</v>
      </c>
      <c r="S18" s="203">
        <v>0.28000000000000003</v>
      </c>
      <c r="T18" s="203">
        <v>0</v>
      </c>
      <c r="U18" s="203">
        <v>1.49</v>
      </c>
      <c r="V18" s="203">
        <v>1.97</v>
      </c>
      <c r="W18" s="203">
        <v>1.8</v>
      </c>
      <c r="X18" s="203">
        <v>1.59</v>
      </c>
      <c r="Y18" s="203">
        <v>0</v>
      </c>
      <c r="Z18" s="203">
        <v>1.93</v>
      </c>
      <c r="AA18" s="203">
        <v>0.97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254.4</v>
      </c>
      <c r="AL18" s="203">
        <v>0</v>
      </c>
      <c r="AM18" s="203">
        <v>0</v>
      </c>
      <c r="AN18" s="203">
        <v>0</v>
      </c>
      <c r="AO18" s="203">
        <v>950</v>
      </c>
      <c r="AP18" s="203">
        <v>0</v>
      </c>
    </row>
    <row r="19" spans="1:42">
      <c r="A19" t="s">
        <v>61</v>
      </c>
      <c r="B19" s="203">
        <v>0</v>
      </c>
      <c r="C19" s="203">
        <v>10.79</v>
      </c>
      <c r="D19" s="203">
        <v>2.3199999999999998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0.1</v>
      </c>
      <c r="L19" s="203">
        <v>104.85</v>
      </c>
      <c r="M19" s="203">
        <v>0.49</v>
      </c>
      <c r="N19" s="203">
        <v>1.27</v>
      </c>
      <c r="O19" s="203">
        <v>0</v>
      </c>
      <c r="P19" s="203">
        <v>1.5</v>
      </c>
      <c r="Q19" s="203">
        <v>0.24</v>
      </c>
      <c r="R19" s="203">
        <v>0.45</v>
      </c>
      <c r="S19" s="203">
        <v>0.28000000000000003</v>
      </c>
      <c r="T19" s="203">
        <v>0</v>
      </c>
      <c r="U19" s="203">
        <v>1.49</v>
      </c>
      <c r="V19" s="203">
        <v>1.97</v>
      </c>
      <c r="W19" s="203">
        <v>1.8</v>
      </c>
      <c r="X19" s="203">
        <v>1.59</v>
      </c>
      <c r="Y19" s="203">
        <v>0</v>
      </c>
      <c r="Z19" s="203">
        <v>1.93</v>
      </c>
      <c r="AA19" s="203">
        <v>0.97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254.4</v>
      </c>
      <c r="AL19" s="203">
        <v>0</v>
      </c>
      <c r="AM19" s="203">
        <v>0</v>
      </c>
      <c r="AN19" s="203">
        <v>0</v>
      </c>
      <c r="AO19" s="203">
        <v>950</v>
      </c>
      <c r="AP19" s="203">
        <v>0</v>
      </c>
    </row>
    <row r="20" spans="1:42">
      <c r="A20" t="s">
        <v>62</v>
      </c>
      <c r="B20" s="203">
        <v>0</v>
      </c>
      <c r="C20" s="203">
        <v>10.79</v>
      </c>
      <c r="D20" s="203">
        <v>2.3199999999999998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0.1</v>
      </c>
      <c r="L20" s="203">
        <v>114.5</v>
      </c>
      <c r="M20" s="203">
        <v>0.49</v>
      </c>
      <c r="N20" s="203">
        <v>1.27</v>
      </c>
      <c r="O20" s="203">
        <v>0</v>
      </c>
      <c r="P20" s="203">
        <v>1.5</v>
      </c>
      <c r="Q20" s="203">
        <v>0.24</v>
      </c>
      <c r="R20" s="203">
        <v>0.45</v>
      </c>
      <c r="S20" s="203">
        <v>0.28000000000000003</v>
      </c>
      <c r="T20" s="203">
        <v>0</v>
      </c>
      <c r="U20" s="203">
        <v>1.49</v>
      </c>
      <c r="V20" s="203">
        <v>1.97</v>
      </c>
      <c r="W20" s="203">
        <v>1.8</v>
      </c>
      <c r="X20" s="203">
        <v>1.59</v>
      </c>
      <c r="Y20" s="203">
        <v>0</v>
      </c>
      <c r="Z20" s="203">
        <v>1.93</v>
      </c>
      <c r="AA20" s="203">
        <v>0.97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254.4</v>
      </c>
      <c r="AL20" s="203">
        <v>0</v>
      </c>
      <c r="AM20" s="203">
        <v>0</v>
      </c>
      <c r="AN20" s="203">
        <v>0</v>
      </c>
      <c r="AO20" s="203">
        <v>950</v>
      </c>
      <c r="AP20" s="203">
        <v>0</v>
      </c>
    </row>
    <row r="21" spans="1:42">
      <c r="A21" t="s">
        <v>63</v>
      </c>
      <c r="B21" s="203">
        <v>0</v>
      </c>
      <c r="C21" s="203">
        <v>10.79</v>
      </c>
      <c r="D21" s="203">
        <v>2.3199999999999998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120.29</v>
      </c>
      <c r="M21" s="203">
        <v>0.49</v>
      </c>
      <c r="N21" s="203">
        <v>1.27</v>
      </c>
      <c r="O21" s="203">
        <v>0</v>
      </c>
      <c r="P21" s="203">
        <v>1.5</v>
      </c>
      <c r="Q21" s="203">
        <v>0.24</v>
      </c>
      <c r="R21" s="203">
        <v>0.45</v>
      </c>
      <c r="S21" s="203">
        <v>0.28000000000000003</v>
      </c>
      <c r="T21" s="203">
        <v>0</v>
      </c>
      <c r="U21" s="203">
        <v>1.49</v>
      </c>
      <c r="V21" s="203">
        <v>1.97</v>
      </c>
      <c r="W21" s="203">
        <v>1.8</v>
      </c>
      <c r="X21" s="203">
        <v>1.59</v>
      </c>
      <c r="Y21" s="203">
        <v>0</v>
      </c>
      <c r="Z21" s="203">
        <v>1.93</v>
      </c>
      <c r="AA21" s="203">
        <v>0.97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254.4</v>
      </c>
      <c r="AL21" s="203">
        <v>0</v>
      </c>
      <c r="AM21" s="203">
        <v>0</v>
      </c>
      <c r="AN21" s="203">
        <v>0</v>
      </c>
      <c r="AO21" s="203">
        <v>950</v>
      </c>
      <c r="AP21" s="203">
        <v>0</v>
      </c>
    </row>
    <row r="22" spans="1:42">
      <c r="A22" t="s">
        <v>64</v>
      </c>
      <c r="B22" s="203">
        <v>0</v>
      </c>
      <c r="C22" s="203">
        <v>10.79</v>
      </c>
      <c r="D22" s="203">
        <v>2.3199999999999998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125.11</v>
      </c>
      <c r="M22" s="203">
        <v>0.49</v>
      </c>
      <c r="N22" s="203">
        <v>1.27</v>
      </c>
      <c r="O22" s="203">
        <v>0</v>
      </c>
      <c r="P22" s="203">
        <v>1.5</v>
      </c>
      <c r="Q22" s="203">
        <v>0.24</v>
      </c>
      <c r="R22" s="203">
        <v>0.45</v>
      </c>
      <c r="S22" s="203">
        <v>0.28000000000000003</v>
      </c>
      <c r="T22" s="203">
        <v>0</v>
      </c>
      <c r="U22" s="203">
        <v>1.49</v>
      </c>
      <c r="V22" s="203">
        <v>1.97</v>
      </c>
      <c r="W22" s="203">
        <v>1.8</v>
      </c>
      <c r="X22" s="203">
        <v>1.59</v>
      </c>
      <c r="Y22" s="203">
        <v>0</v>
      </c>
      <c r="Z22" s="203">
        <v>1.93</v>
      </c>
      <c r="AA22" s="203">
        <v>0.97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254.4</v>
      </c>
      <c r="AL22" s="203">
        <v>0</v>
      </c>
      <c r="AM22" s="203">
        <v>0</v>
      </c>
      <c r="AN22" s="203">
        <v>0</v>
      </c>
      <c r="AO22" s="203">
        <v>950</v>
      </c>
      <c r="AP22" s="203">
        <v>0</v>
      </c>
    </row>
    <row r="23" spans="1:42">
      <c r="A23" t="s">
        <v>65</v>
      </c>
      <c r="B23" s="203">
        <v>0</v>
      </c>
      <c r="C23" s="203">
        <v>10.79</v>
      </c>
      <c r="D23" s="203">
        <v>2.3199999999999998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124.15</v>
      </c>
      <c r="M23" s="203">
        <v>0.49</v>
      </c>
      <c r="N23" s="203">
        <v>1.27</v>
      </c>
      <c r="O23" s="203">
        <v>0</v>
      </c>
      <c r="P23" s="203">
        <v>1.5</v>
      </c>
      <c r="Q23" s="203">
        <v>0.24</v>
      </c>
      <c r="R23" s="203">
        <v>0.45</v>
      </c>
      <c r="S23" s="203">
        <v>0.28000000000000003</v>
      </c>
      <c r="T23" s="203">
        <v>0</v>
      </c>
      <c r="U23" s="203">
        <v>1.49</v>
      </c>
      <c r="V23" s="203">
        <v>1.97</v>
      </c>
      <c r="W23" s="203">
        <v>1.8</v>
      </c>
      <c r="X23" s="203">
        <v>1.59</v>
      </c>
      <c r="Y23" s="203">
        <v>0</v>
      </c>
      <c r="Z23" s="203">
        <v>1.93</v>
      </c>
      <c r="AA23" s="203">
        <v>0.97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253.98</v>
      </c>
      <c r="AL23" s="203">
        <v>0</v>
      </c>
      <c r="AM23" s="203">
        <v>0</v>
      </c>
      <c r="AN23" s="203">
        <v>0</v>
      </c>
      <c r="AO23" s="203">
        <v>950</v>
      </c>
      <c r="AP23" s="203">
        <v>0</v>
      </c>
    </row>
    <row r="24" spans="1:42">
      <c r="A24" t="s">
        <v>66</v>
      </c>
      <c r="B24" s="203">
        <v>0</v>
      </c>
      <c r="C24" s="203">
        <v>10.79</v>
      </c>
      <c r="D24" s="203">
        <v>2.3199999999999998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115.46</v>
      </c>
      <c r="M24" s="203">
        <v>0.49</v>
      </c>
      <c r="N24" s="203">
        <v>1.27</v>
      </c>
      <c r="O24" s="203">
        <v>0</v>
      </c>
      <c r="P24" s="203">
        <v>1.5</v>
      </c>
      <c r="Q24" s="203">
        <v>0.23</v>
      </c>
      <c r="R24" s="203">
        <v>0.45</v>
      </c>
      <c r="S24" s="203">
        <v>0.28000000000000003</v>
      </c>
      <c r="T24" s="203">
        <v>0</v>
      </c>
      <c r="U24" s="203">
        <v>1.49</v>
      </c>
      <c r="V24" s="203">
        <v>1.97</v>
      </c>
      <c r="W24" s="203">
        <v>1.8</v>
      </c>
      <c r="X24" s="203">
        <v>1.59</v>
      </c>
      <c r="Y24" s="203">
        <v>0</v>
      </c>
      <c r="Z24" s="203">
        <v>1.93</v>
      </c>
      <c r="AA24" s="203">
        <v>0.97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253.98</v>
      </c>
      <c r="AL24" s="203">
        <v>0</v>
      </c>
      <c r="AM24" s="203">
        <v>0</v>
      </c>
      <c r="AN24" s="203">
        <v>0</v>
      </c>
      <c r="AO24" s="203">
        <v>950</v>
      </c>
      <c r="AP24" s="203">
        <v>0</v>
      </c>
    </row>
    <row r="25" spans="1:42">
      <c r="A25" t="s">
        <v>67</v>
      </c>
      <c r="B25" s="203">
        <v>0</v>
      </c>
      <c r="C25" s="203">
        <v>10.79</v>
      </c>
      <c r="D25" s="203">
        <v>2.3199999999999998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107.74</v>
      </c>
      <c r="M25" s="203">
        <v>0.49</v>
      </c>
      <c r="N25" s="203">
        <v>1.27</v>
      </c>
      <c r="O25" s="203">
        <v>0</v>
      </c>
      <c r="P25" s="203">
        <v>1.5</v>
      </c>
      <c r="Q25" s="203">
        <v>0.23</v>
      </c>
      <c r="R25" s="203">
        <v>0.45</v>
      </c>
      <c r="S25" s="203">
        <v>0.28000000000000003</v>
      </c>
      <c r="T25" s="203">
        <v>0</v>
      </c>
      <c r="U25" s="203">
        <v>1.49</v>
      </c>
      <c r="V25" s="203">
        <v>1.97</v>
      </c>
      <c r="W25" s="203">
        <v>1.8</v>
      </c>
      <c r="X25" s="203">
        <v>1.59</v>
      </c>
      <c r="Y25" s="203">
        <v>0</v>
      </c>
      <c r="Z25" s="203">
        <v>1.93</v>
      </c>
      <c r="AA25" s="203">
        <v>0.97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253.98</v>
      </c>
      <c r="AL25" s="203">
        <v>0</v>
      </c>
      <c r="AM25" s="203">
        <v>0</v>
      </c>
      <c r="AN25" s="203">
        <v>0</v>
      </c>
      <c r="AO25" s="203">
        <v>950</v>
      </c>
      <c r="AP25" s="203">
        <v>0</v>
      </c>
    </row>
    <row r="26" spans="1:42">
      <c r="A26" t="s">
        <v>68</v>
      </c>
      <c r="B26" s="203">
        <v>0</v>
      </c>
      <c r="C26" s="203">
        <v>10.79</v>
      </c>
      <c r="D26" s="203">
        <v>2.3199999999999998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97.13</v>
      </c>
      <c r="M26" s="203">
        <v>0.49</v>
      </c>
      <c r="N26" s="203">
        <v>1.27</v>
      </c>
      <c r="O26" s="203">
        <v>0</v>
      </c>
      <c r="P26" s="203">
        <v>1.5</v>
      </c>
      <c r="Q26" s="203">
        <v>0.23</v>
      </c>
      <c r="R26" s="203">
        <v>0.45</v>
      </c>
      <c r="S26" s="203">
        <v>0.28000000000000003</v>
      </c>
      <c r="T26" s="203">
        <v>0</v>
      </c>
      <c r="U26" s="203">
        <v>1.49</v>
      </c>
      <c r="V26" s="203">
        <v>1.97</v>
      </c>
      <c r="W26" s="203">
        <v>1.8</v>
      </c>
      <c r="X26" s="203">
        <v>1.59</v>
      </c>
      <c r="Y26" s="203">
        <v>0</v>
      </c>
      <c r="Z26" s="203">
        <v>1.93</v>
      </c>
      <c r="AA26" s="203">
        <v>0.97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253.98</v>
      </c>
      <c r="AL26" s="203">
        <v>0</v>
      </c>
      <c r="AM26" s="203">
        <v>0</v>
      </c>
      <c r="AN26" s="203">
        <v>0</v>
      </c>
      <c r="AO26" s="203">
        <v>950</v>
      </c>
      <c r="AP26" s="203">
        <v>0</v>
      </c>
    </row>
    <row r="27" spans="1:42">
      <c r="A27" t="s">
        <v>69</v>
      </c>
      <c r="B27" s="203">
        <v>0</v>
      </c>
      <c r="C27" s="203">
        <v>10.79</v>
      </c>
      <c r="D27" s="203">
        <v>2.3199999999999998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33.44</v>
      </c>
      <c r="M27" s="203">
        <v>0.49</v>
      </c>
      <c r="N27" s="203">
        <v>1.27</v>
      </c>
      <c r="O27" s="203">
        <v>0</v>
      </c>
      <c r="P27" s="203">
        <v>1.5</v>
      </c>
      <c r="Q27" s="203">
        <v>0.23</v>
      </c>
      <c r="R27" s="203">
        <v>0.45</v>
      </c>
      <c r="S27" s="203">
        <v>0.28000000000000003</v>
      </c>
      <c r="T27" s="203">
        <v>0</v>
      </c>
      <c r="U27" s="203">
        <v>1.49</v>
      </c>
      <c r="V27" s="203">
        <v>1.97</v>
      </c>
      <c r="W27" s="203">
        <v>1.8</v>
      </c>
      <c r="X27" s="203">
        <v>1.59</v>
      </c>
      <c r="Y27" s="203">
        <v>0</v>
      </c>
      <c r="Z27" s="203">
        <v>1.93</v>
      </c>
      <c r="AA27" s="203">
        <v>0.97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253.98</v>
      </c>
      <c r="AL27" s="203">
        <v>0</v>
      </c>
      <c r="AM27" s="203">
        <v>0</v>
      </c>
      <c r="AN27" s="203">
        <v>0</v>
      </c>
      <c r="AO27" s="203">
        <v>950</v>
      </c>
      <c r="AP27" s="203">
        <v>0</v>
      </c>
    </row>
    <row r="28" spans="1:42">
      <c r="A28" t="s">
        <v>70</v>
      </c>
      <c r="B28" s="203">
        <v>0</v>
      </c>
      <c r="C28" s="203">
        <v>10.79</v>
      </c>
      <c r="D28" s="203">
        <v>2.3199999999999998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53.7</v>
      </c>
      <c r="M28" s="203">
        <v>0.49</v>
      </c>
      <c r="N28" s="203">
        <v>1.27</v>
      </c>
      <c r="O28" s="203">
        <v>0</v>
      </c>
      <c r="P28" s="203">
        <v>1.5</v>
      </c>
      <c r="Q28" s="203">
        <v>0.23</v>
      </c>
      <c r="R28" s="203">
        <v>0.45</v>
      </c>
      <c r="S28" s="203">
        <v>0.28000000000000003</v>
      </c>
      <c r="T28" s="203">
        <v>0</v>
      </c>
      <c r="U28" s="203">
        <v>1.49</v>
      </c>
      <c r="V28" s="203">
        <v>1.97</v>
      </c>
      <c r="W28" s="203">
        <v>1.8</v>
      </c>
      <c r="X28" s="203">
        <v>1.59</v>
      </c>
      <c r="Y28" s="203">
        <v>0</v>
      </c>
      <c r="Z28" s="203">
        <v>1.93</v>
      </c>
      <c r="AA28" s="203">
        <v>0.97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253.98</v>
      </c>
      <c r="AL28" s="203">
        <v>0</v>
      </c>
      <c r="AM28" s="203">
        <v>0</v>
      </c>
      <c r="AN28" s="203">
        <v>0</v>
      </c>
      <c r="AO28" s="203">
        <v>950</v>
      </c>
      <c r="AP28" s="203">
        <v>0</v>
      </c>
    </row>
    <row r="29" spans="1:42">
      <c r="A29" t="s">
        <v>71</v>
      </c>
      <c r="B29" s="203">
        <v>0</v>
      </c>
      <c r="C29" s="203">
        <v>10.79</v>
      </c>
      <c r="D29" s="203">
        <v>2.3199999999999998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30.54</v>
      </c>
      <c r="M29" s="203">
        <v>0.49</v>
      </c>
      <c r="N29" s="203">
        <v>1.27</v>
      </c>
      <c r="O29" s="203">
        <v>0</v>
      </c>
      <c r="P29" s="203">
        <v>1.5</v>
      </c>
      <c r="Q29" s="203">
        <v>0.23</v>
      </c>
      <c r="R29" s="203">
        <v>0.45</v>
      </c>
      <c r="S29" s="203">
        <v>0.28000000000000003</v>
      </c>
      <c r="T29" s="203">
        <v>0</v>
      </c>
      <c r="U29" s="203">
        <v>1.49</v>
      </c>
      <c r="V29" s="203">
        <v>1.97</v>
      </c>
      <c r="W29" s="203">
        <v>0.46</v>
      </c>
      <c r="X29" s="203">
        <v>1.59</v>
      </c>
      <c r="Y29" s="203">
        <v>0</v>
      </c>
      <c r="Z29" s="203">
        <v>1.93</v>
      </c>
      <c r="AA29" s="203">
        <v>0.97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253.98</v>
      </c>
      <c r="AL29" s="203">
        <v>0</v>
      </c>
      <c r="AM29" s="203">
        <v>0</v>
      </c>
      <c r="AN29" s="203">
        <v>0</v>
      </c>
      <c r="AO29" s="203">
        <v>950</v>
      </c>
      <c r="AP29" s="203">
        <v>0</v>
      </c>
    </row>
    <row r="30" spans="1:42">
      <c r="A30" t="s">
        <v>72</v>
      </c>
      <c r="B30" s="203">
        <v>0</v>
      </c>
      <c r="C30" s="203">
        <v>10.79</v>
      </c>
      <c r="D30" s="203">
        <v>2.3199999999999998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59.49</v>
      </c>
      <c r="M30" s="203">
        <v>0.49</v>
      </c>
      <c r="N30" s="203">
        <v>1.27</v>
      </c>
      <c r="O30" s="203">
        <v>0</v>
      </c>
      <c r="P30" s="203">
        <v>1.5</v>
      </c>
      <c r="Q30" s="203">
        <v>0.23</v>
      </c>
      <c r="R30" s="203">
        <v>0.45</v>
      </c>
      <c r="S30" s="203">
        <v>0.28000000000000003</v>
      </c>
      <c r="T30" s="203">
        <v>0</v>
      </c>
      <c r="U30" s="203">
        <v>1.49</v>
      </c>
      <c r="V30" s="203">
        <v>1.97</v>
      </c>
      <c r="W30" s="203">
        <v>1.8</v>
      </c>
      <c r="X30" s="203">
        <v>1.59</v>
      </c>
      <c r="Y30" s="203">
        <v>0</v>
      </c>
      <c r="Z30" s="203">
        <v>1.93</v>
      </c>
      <c r="AA30" s="203">
        <v>0.97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253.98</v>
      </c>
      <c r="AL30" s="203">
        <v>0</v>
      </c>
      <c r="AM30" s="203">
        <v>0</v>
      </c>
      <c r="AN30" s="203">
        <v>0</v>
      </c>
      <c r="AO30" s="203">
        <v>950</v>
      </c>
      <c r="AP30" s="203">
        <v>0</v>
      </c>
    </row>
    <row r="31" spans="1:42">
      <c r="A31" t="s">
        <v>73</v>
      </c>
      <c r="B31" s="203">
        <v>0</v>
      </c>
      <c r="C31" s="203">
        <v>10.79</v>
      </c>
      <c r="D31" s="203">
        <v>2.3199999999999998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131.87</v>
      </c>
      <c r="M31" s="203">
        <v>0.49</v>
      </c>
      <c r="N31" s="203">
        <v>1.27</v>
      </c>
      <c r="O31" s="203">
        <v>0</v>
      </c>
      <c r="P31" s="203">
        <v>1.43</v>
      </c>
      <c r="Q31" s="203">
        <v>0.23</v>
      </c>
      <c r="R31" s="203">
        <v>0.45</v>
      </c>
      <c r="S31" s="203">
        <v>0.28000000000000003</v>
      </c>
      <c r="T31" s="203">
        <v>0</v>
      </c>
      <c r="U31" s="203">
        <v>1.49</v>
      </c>
      <c r="V31" s="203">
        <v>1.97</v>
      </c>
      <c r="W31" s="203">
        <v>1.8</v>
      </c>
      <c r="X31" s="203">
        <v>1.59</v>
      </c>
      <c r="Y31" s="203">
        <v>0</v>
      </c>
      <c r="Z31" s="203">
        <v>1.93</v>
      </c>
      <c r="AA31" s="203">
        <v>0.97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250</v>
      </c>
      <c r="AL31" s="203">
        <v>0</v>
      </c>
      <c r="AM31" s="203">
        <v>0</v>
      </c>
      <c r="AN31" s="203">
        <v>0</v>
      </c>
      <c r="AO31" s="203">
        <v>950</v>
      </c>
      <c r="AP31" s="203">
        <v>0</v>
      </c>
    </row>
    <row r="32" spans="1:42">
      <c r="A32" t="s">
        <v>74</v>
      </c>
      <c r="B32" s="203">
        <v>0</v>
      </c>
      <c r="C32" s="203">
        <v>10.79</v>
      </c>
      <c r="D32" s="203">
        <v>2.3199999999999998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146.34</v>
      </c>
      <c r="M32" s="203">
        <v>0.49</v>
      </c>
      <c r="N32" s="203">
        <v>1.27</v>
      </c>
      <c r="O32" s="203">
        <v>0</v>
      </c>
      <c r="P32" s="203">
        <v>1.43</v>
      </c>
      <c r="Q32" s="203">
        <v>0.23</v>
      </c>
      <c r="R32" s="203">
        <v>0.45</v>
      </c>
      <c r="S32" s="203">
        <v>0.28000000000000003</v>
      </c>
      <c r="T32" s="203">
        <v>0</v>
      </c>
      <c r="U32" s="203">
        <v>1.49</v>
      </c>
      <c r="V32" s="203">
        <v>1.97</v>
      </c>
      <c r="W32" s="203">
        <v>1.8</v>
      </c>
      <c r="X32" s="203">
        <v>1.59</v>
      </c>
      <c r="Y32" s="203">
        <v>0</v>
      </c>
      <c r="Z32" s="203">
        <v>1.93</v>
      </c>
      <c r="AA32" s="203">
        <v>0.97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253.98</v>
      </c>
      <c r="AL32" s="203">
        <v>0</v>
      </c>
      <c r="AM32" s="203">
        <v>0</v>
      </c>
      <c r="AN32" s="203">
        <v>0</v>
      </c>
      <c r="AO32" s="203">
        <v>950</v>
      </c>
      <c r="AP32" s="203">
        <v>0</v>
      </c>
    </row>
    <row r="33" spans="1:42">
      <c r="A33" t="s">
        <v>75</v>
      </c>
      <c r="B33" s="203">
        <v>0</v>
      </c>
      <c r="C33" s="203">
        <v>10.79</v>
      </c>
      <c r="D33" s="203">
        <v>2.3199999999999998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0.1</v>
      </c>
      <c r="L33" s="203">
        <v>151.16999999999999</v>
      </c>
      <c r="M33" s="203">
        <v>0.49</v>
      </c>
      <c r="N33" s="203">
        <v>1.27</v>
      </c>
      <c r="O33" s="203">
        <v>0</v>
      </c>
      <c r="P33" s="203">
        <v>1.43</v>
      </c>
      <c r="Q33" s="203">
        <v>0.23</v>
      </c>
      <c r="R33" s="203">
        <v>0.45</v>
      </c>
      <c r="S33" s="203">
        <v>0.28000000000000003</v>
      </c>
      <c r="T33" s="203">
        <v>0</v>
      </c>
      <c r="U33" s="203">
        <v>1.49</v>
      </c>
      <c r="V33" s="203">
        <v>1.97</v>
      </c>
      <c r="W33" s="203">
        <v>1.8</v>
      </c>
      <c r="X33" s="203">
        <v>1.59</v>
      </c>
      <c r="Y33" s="203">
        <v>0</v>
      </c>
      <c r="Z33" s="203">
        <v>1.93</v>
      </c>
      <c r="AA33" s="203">
        <v>0.97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250</v>
      </c>
      <c r="AL33" s="203">
        <v>0</v>
      </c>
      <c r="AM33" s="203">
        <v>0</v>
      </c>
      <c r="AN33" s="203">
        <v>0</v>
      </c>
      <c r="AO33" s="203">
        <v>950</v>
      </c>
      <c r="AP33" s="203">
        <v>0</v>
      </c>
    </row>
    <row r="34" spans="1:42">
      <c r="A34" t="s">
        <v>76</v>
      </c>
      <c r="B34" s="203">
        <v>0</v>
      </c>
      <c r="C34" s="203">
        <v>10.79</v>
      </c>
      <c r="D34" s="203">
        <v>2.3199999999999998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0.1</v>
      </c>
      <c r="L34" s="203">
        <v>162.75</v>
      </c>
      <c r="M34" s="203">
        <v>0.49</v>
      </c>
      <c r="N34" s="203">
        <v>1.27</v>
      </c>
      <c r="O34" s="203">
        <v>0</v>
      </c>
      <c r="P34" s="203">
        <v>1.43</v>
      </c>
      <c r="Q34" s="203">
        <v>0</v>
      </c>
      <c r="R34" s="203">
        <v>0.45</v>
      </c>
      <c r="S34" s="203">
        <v>0.28000000000000003</v>
      </c>
      <c r="T34" s="203">
        <v>0</v>
      </c>
      <c r="U34" s="203">
        <v>1.49</v>
      </c>
      <c r="V34" s="203">
        <v>1.97</v>
      </c>
      <c r="W34" s="203">
        <v>1.8</v>
      </c>
      <c r="X34" s="203">
        <v>1.59</v>
      </c>
      <c r="Y34" s="203">
        <v>0</v>
      </c>
      <c r="Z34" s="203">
        <v>1.93</v>
      </c>
      <c r="AA34" s="203">
        <v>0.97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250</v>
      </c>
      <c r="AL34" s="203">
        <v>0</v>
      </c>
      <c r="AM34" s="203">
        <v>0</v>
      </c>
      <c r="AN34" s="203">
        <v>0</v>
      </c>
      <c r="AO34" s="203">
        <v>950</v>
      </c>
      <c r="AP34" s="203">
        <v>0</v>
      </c>
    </row>
    <row r="35" spans="1:42">
      <c r="A35" t="s">
        <v>77</v>
      </c>
      <c r="B35" s="203">
        <v>0</v>
      </c>
      <c r="C35" s="203">
        <v>10.79</v>
      </c>
      <c r="D35" s="203">
        <v>2.2599999999999998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0.1</v>
      </c>
      <c r="L35" s="203">
        <v>167.57</v>
      </c>
      <c r="M35" s="203">
        <v>0.49</v>
      </c>
      <c r="N35" s="203">
        <v>1.27</v>
      </c>
      <c r="O35" s="203">
        <v>0</v>
      </c>
      <c r="P35" s="203">
        <v>1.43</v>
      </c>
      <c r="Q35" s="203">
        <v>0.24</v>
      </c>
      <c r="R35" s="203">
        <v>0.45</v>
      </c>
      <c r="S35" s="203">
        <v>0.28000000000000003</v>
      </c>
      <c r="T35" s="203">
        <v>0</v>
      </c>
      <c r="U35" s="203">
        <v>1.49</v>
      </c>
      <c r="V35" s="203">
        <v>1.97</v>
      </c>
      <c r="W35" s="203">
        <v>1.8</v>
      </c>
      <c r="X35" s="203">
        <v>1.59</v>
      </c>
      <c r="Y35" s="203">
        <v>0</v>
      </c>
      <c r="Z35" s="203">
        <v>1.93</v>
      </c>
      <c r="AA35" s="203">
        <v>0.97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250</v>
      </c>
      <c r="AL35" s="203">
        <v>0</v>
      </c>
      <c r="AM35" s="203">
        <v>0</v>
      </c>
      <c r="AN35" s="203">
        <v>0</v>
      </c>
      <c r="AO35" s="203">
        <v>950</v>
      </c>
      <c r="AP35" s="203">
        <v>0</v>
      </c>
    </row>
    <row r="36" spans="1:42">
      <c r="A36" t="s">
        <v>78</v>
      </c>
      <c r="B36" s="203">
        <v>0</v>
      </c>
      <c r="C36" s="203">
        <v>10.79</v>
      </c>
      <c r="D36" s="203">
        <v>2.2599999999999998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0.1</v>
      </c>
      <c r="L36" s="203">
        <v>174.32</v>
      </c>
      <c r="M36" s="203">
        <v>0.49</v>
      </c>
      <c r="N36" s="203">
        <v>1.27</v>
      </c>
      <c r="O36" s="203">
        <v>0</v>
      </c>
      <c r="P36" s="203">
        <v>1.43</v>
      </c>
      <c r="Q36" s="203">
        <v>0.24</v>
      </c>
      <c r="R36" s="203">
        <v>0.45</v>
      </c>
      <c r="S36" s="203">
        <v>0.28000000000000003</v>
      </c>
      <c r="T36" s="203">
        <v>0</v>
      </c>
      <c r="U36" s="203">
        <v>1.49</v>
      </c>
      <c r="V36" s="203">
        <v>1.97</v>
      </c>
      <c r="W36" s="203">
        <v>1.8</v>
      </c>
      <c r="X36" s="203">
        <v>1.59</v>
      </c>
      <c r="Y36" s="203">
        <v>0</v>
      </c>
      <c r="Z36" s="203">
        <v>1.93</v>
      </c>
      <c r="AA36" s="203">
        <v>0.97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250</v>
      </c>
      <c r="AL36" s="203">
        <v>0</v>
      </c>
      <c r="AM36" s="203">
        <v>0</v>
      </c>
      <c r="AN36" s="203">
        <v>0</v>
      </c>
      <c r="AO36" s="203">
        <v>950</v>
      </c>
      <c r="AP36" s="203">
        <v>0</v>
      </c>
    </row>
    <row r="37" spans="1:42">
      <c r="A37" t="s">
        <v>79</v>
      </c>
      <c r="B37" s="203">
        <v>0</v>
      </c>
      <c r="C37" s="203">
        <v>10.79</v>
      </c>
      <c r="D37" s="203">
        <v>2.2599999999999998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0.1</v>
      </c>
      <c r="L37" s="203">
        <v>181.08</v>
      </c>
      <c r="M37" s="203">
        <v>0.49</v>
      </c>
      <c r="N37" s="203">
        <v>1.27</v>
      </c>
      <c r="O37" s="203">
        <v>0</v>
      </c>
      <c r="P37" s="203">
        <v>1.43</v>
      </c>
      <c r="Q37" s="203">
        <v>0.24</v>
      </c>
      <c r="R37" s="203">
        <v>0.45</v>
      </c>
      <c r="S37" s="203">
        <v>0.28000000000000003</v>
      </c>
      <c r="T37" s="203">
        <v>0</v>
      </c>
      <c r="U37" s="203">
        <v>1.49</v>
      </c>
      <c r="V37" s="203">
        <v>1.97</v>
      </c>
      <c r="W37" s="203">
        <v>1.8</v>
      </c>
      <c r="X37" s="203">
        <v>1.59</v>
      </c>
      <c r="Y37" s="203">
        <v>0</v>
      </c>
      <c r="Z37" s="203">
        <v>1.93</v>
      </c>
      <c r="AA37" s="203">
        <v>0.97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250</v>
      </c>
      <c r="AL37" s="203">
        <v>0</v>
      </c>
      <c r="AM37" s="203">
        <v>0</v>
      </c>
      <c r="AN37" s="203">
        <v>0</v>
      </c>
      <c r="AO37" s="203">
        <v>950</v>
      </c>
      <c r="AP37" s="203">
        <v>0</v>
      </c>
    </row>
    <row r="38" spans="1:42">
      <c r="A38" t="s">
        <v>80</v>
      </c>
      <c r="B38" s="203">
        <v>0</v>
      </c>
      <c r="C38" s="203">
        <v>10.79</v>
      </c>
      <c r="D38" s="203">
        <v>2.2599999999999998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0.1</v>
      </c>
      <c r="L38" s="203">
        <v>189.76</v>
      </c>
      <c r="M38" s="203">
        <v>0.49</v>
      </c>
      <c r="N38" s="203">
        <v>1.27</v>
      </c>
      <c r="O38" s="203">
        <v>0</v>
      </c>
      <c r="P38" s="203">
        <v>1.43</v>
      </c>
      <c r="Q38" s="203">
        <v>0.24</v>
      </c>
      <c r="R38" s="203">
        <v>0.45</v>
      </c>
      <c r="S38" s="203">
        <v>0.28000000000000003</v>
      </c>
      <c r="T38" s="203">
        <v>0</v>
      </c>
      <c r="U38" s="203">
        <v>1.49</v>
      </c>
      <c r="V38" s="203">
        <v>1.97</v>
      </c>
      <c r="W38" s="203">
        <v>1.8</v>
      </c>
      <c r="X38" s="203">
        <v>1.59</v>
      </c>
      <c r="Y38" s="203">
        <v>0</v>
      </c>
      <c r="Z38" s="203">
        <v>1.93</v>
      </c>
      <c r="AA38" s="203">
        <v>0.97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250</v>
      </c>
      <c r="AL38" s="203">
        <v>0</v>
      </c>
      <c r="AM38" s="203">
        <v>0</v>
      </c>
      <c r="AN38" s="203">
        <v>0</v>
      </c>
      <c r="AO38" s="203">
        <v>950</v>
      </c>
      <c r="AP38" s="203">
        <v>0</v>
      </c>
    </row>
    <row r="39" spans="1:42">
      <c r="A39" t="s">
        <v>81</v>
      </c>
      <c r="B39" s="203">
        <v>0</v>
      </c>
      <c r="C39" s="203">
        <v>10.79</v>
      </c>
      <c r="D39" s="203">
        <v>2.2599999999999998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0.1</v>
      </c>
      <c r="L39" s="203">
        <v>205.19</v>
      </c>
      <c r="M39" s="203">
        <v>0.49</v>
      </c>
      <c r="N39" s="203">
        <v>1.27</v>
      </c>
      <c r="O39" s="203">
        <v>0</v>
      </c>
      <c r="P39" s="203">
        <v>2.12</v>
      </c>
      <c r="Q39" s="203">
        <v>0.24</v>
      </c>
      <c r="R39" s="203">
        <v>0.45</v>
      </c>
      <c r="S39" s="203">
        <v>0.28000000000000003</v>
      </c>
      <c r="T39" s="203">
        <v>0</v>
      </c>
      <c r="U39" s="203">
        <v>1.49</v>
      </c>
      <c r="V39" s="203">
        <v>1.97</v>
      </c>
      <c r="W39" s="203">
        <v>1.8</v>
      </c>
      <c r="X39" s="203">
        <v>1.59</v>
      </c>
      <c r="Y39" s="203">
        <v>0</v>
      </c>
      <c r="Z39" s="203">
        <v>1.93</v>
      </c>
      <c r="AA39" s="203">
        <v>0.97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255.03</v>
      </c>
      <c r="AL39" s="203">
        <v>0</v>
      </c>
      <c r="AM39" s="203">
        <v>0</v>
      </c>
      <c r="AN39" s="203">
        <v>0</v>
      </c>
      <c r="AO39" s="203">
        <v>950</v>
      </c>
      <c r="AP39" s="203">
        <v>0</v>
      </c>
    </row>
    <row r="40" spans="1:42">
      <c r="A40" t="s">
        <v>82</v>
      </c>
      <c r="B40" s="203">
        <v>0</v>
      </c>
      <c r="C40" s="203">
        <v>10.79</v>
      </c>
      <c r="D40" s="203">
        <v>2.2599999999999998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205.19</v>
      </c>
      <c r="M40" s="203">
        <v>0.49</v>
      </c>
      <c r="N40" s="203">
        <v>1.27</v>
      </c>
      <c r="O40" s="203">
        <v>0</v>
      </c>
      <c r="P40" s="203">
        <v>2.12</v>
      </c>
      <c r="Q40" s="203">
        <v>0.24</v>
      </c>
      <c r="R40" s="203">
        <v>0.45</v>
      </c>
      <c r="S40" s="203">
        <v>0.28000000000000003</v>
      </c>
      <c r="T40" s="203">
        <v>0</v>
      </c>
      <c r="U40" s="203">
        <v>1.49</v>
      </c>
      <c r="V40" s="203">
        <v>1.97</v>
      </c>
      <c r="W40" s="203">
        <v>1.8</v>
      </c>
      <c r="X40" s="203">
        <v>1.59</v>
      </c>
      <c r="Y40" s="203">
        <v>0</v>
      </c>
      <c r="Z40" s="203">
        <v>1.93</v>
      </c>
      <c r="AA40" s="203">
        <v>0.97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255.03</v>
      </c>
      <c r="AL40" s="203">
        <v>0</v>
      </c>
      <c r="AM40" s="203">
        <v>0</v>
      </c>
      <c r="AN40" s="203">
        <v>0</v>
      </c>
      <c r="AO40" s="203">
        <v>950</v>
      </c>
      <c r="AP40" s="203">
        <v>0</v>
      </c>
    </row>
    <row r="41" spans="1:42">
      <c r="A41" t="s">
        <v>83</v>
      </c>
      <c r="B41" s="203">
        <v>0</v>
      </c>
      <c r="C41" s="203">
        <v>10.79</v>
      </c>
      <c r="D41" s="203">
        <v>2.2599999999999998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189.76</v>
      </c>
      <c r="M41" s="203">
        <v>0.49</v>
      </c>
      <c r="N41" s="203">
        <v>1.27</v>
      </c>
      <c r="O41" s="203">
        <v>0</v>
      </c>
      <c r="P41" s="203">
        <v>2.12</v>
      </c>
      <c r="Q41" s="203">
        <v>0.24</v>
      </c>
      <c r="R41" s="203">
        <v>0.46</v>
      </c>
      <c r="S41" s="203">
        <v>0.28000000000000003</v>
      </c>
      <c r="T41" s="203">
        <v>0</v>
      </c>
      <c r="U41" s="203">
        <v>1.49</v>
      </c>
      <c r="V41" s="203">
        <v>1.97</v>
      </c>
      <c r="W41" s="203">
        <v>1.8</v>
      </c>
      <c r="X41" s="203">
        <v>1.59</v>
      </c>
      <c r="Y41" s="203">
        <v>0</v>
      </c>
      <c r="Z41" s="203">
        <v>1.93</v>
      </c>
      <c r="AA41" s="203">
        <v>0.97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255.03</v>
      </c>
      <c r="AL41" s="203">
        <v>0</v>
      </c>
      <c r="AM41" s="203">
        <v>0</v>
      </c>
      <c r="AN41" s="203">
        <v>0</v>
      </c>
      <c r="AO41" s="203">
        <v>950</v>
      </c>
      <c r="AP41" s="203">
        <v>0</v>
      </c>
    </row>
    <row r="42" spans="1:42">
      <c r="A42" t="s">
        <v>84</v>
      </c>
      <c r="B42" s="203">
        <v>0</v>
      </c>
      <c r="C42" s="203">
        <v>10.79</v>
      </c>
      <c r="D42" s="203">
        <v>2.2599999999999998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172.39</v>
      </c>
      <c r="M42" s="203">
        <v>0.49</v>
      </c>
      <c r="N42" s="203">
        <v>1.27</v>
      </c>
      <c r="O42" s="203">
        <v>0</v>
      </c>
      <c r="P42" s="203">
        <v>2.12</v>
      </c>
      <c r="Q42" s="203">
        <v>0.24</v>
      </c>
      <c r="R42" s="203">
        <v>0.46</v>
      </c>
      <c r="S42" s="203">
        <v>0.28000000000000003</v>
      </c>
      <c r="T42" s="203">
        <v>0</v>
      </c>
      <c r="U42" s="203">
        <v>1.49</v>
      </c>
      <c r="V42" s="203">
        <v>1.97</v>
      </c>
      <c r="W42" s="203">
        <v>1.8</v>
      </c>
      <c r="X42" s="203">
        <v>1.59</v>
      </c>
      <c r="Y42" s="203">
        <v>0</v>
      </c>
      <c r="Z42" s="203">
        <v>1.93</v>
      </c>
      <c r="AA42" s="203">
        <v>0.97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255.03</v>
      </c>
      <c r="AL42" s="203">
        <v>0</v>
      </c>
      <c r="AM42" s="203">
        <v>0</v>
      </c>
      <c r="AN42" s="203">
        <v>0</v>
      </c>
      <c r="AO42" s="203">
        <v>950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2.2599999999999998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161.78</v>
      </c>
      <c r="M43" s="203">
        <v>0.49</v>
      </c>
      <c r="N43" s="203">
        <v>1.27</v>
      </c>
      <c r="O43" s="203">
        <v>0</v>
      </c>
      <c r="P43" s="203">
        <v>2.12</v>
      </c>
      <c r="Q43" s="203">
        <v>0.24</v>
      </c>
      <c r="R43" s="203">
        <v>0.46</v>
      </c>
      <c r="S43" s="203">
        <v>0.28000000000000003</v>
      </c>
      <c r="T43" s="203">
        <v>0</v>
      </c>
      <c r="U43" s="203">
        <v>1.49</v>
      </c>
      <c r="V43" s="203">
        <v>1.97</v>
      </c>
      <c r="W43" s="203">
        <v>1.8</v>
      </c>
      <c r="X43" s="203">
        <v>1.59</v>
      </c>
      <c r="Y43" s="203">
        <v>0</v>
      </c>
      <c r="Z43" s="203">
        <v>1.93</v>
      </c>
      <c r="AA43" s="203">
        <v>0.97</v>
      </c>
      <c r="AB43" s="203">
        <v>0</v>
      </c>
      <c r="AC43" s="203">
        <v>15.99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250</v>
      </c>
      <c r="AL43" s="203">
        <v>0</v>
      </c>
      <c r="AM43" s="203">
        <v>0</v>
      </c>
      <c r="AN43" s="203">
        <v>0</v>
      </c>
      <c r="AO43" s="203">
        <v>950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2.2599999999999998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152.13</v>
      </c>
      <c r="M44" s="203">
        <v>0.49</v>
      </c>
      <c r="N44" s="203">
        <v>1.27</v>
      </c>
      <c r="O44" s="203">
        <v>0</v>
      </c>
      <c r="P44" s="203">
        <v>2.12</v>
      </c>
      <c r="Q44" s="203">
        <v>0.24</v>
      </c>
      <c r="R44" s="203">
        <v>0.46</v>
      </c>
      <c r="S44" s="203">
        <v>0.28000000000000003</v>
      </c>
      <c r="T44" s="203">
        <v>0</v>
      </c>
      <c r="U44" s="203">
        <v>1.49</v>
      </c>
      <c r="V44" s="203">
        <v>1.97</v>
      </c>
      <c r="W44" s="203">
        <v>1.8</v>
      </c>
      <c r="X44" s="203">
        <v>1.59</v>
      </c>
      <c r="Y44" s="203">
        <v>0</v>
      </c>
      <c r="Z44" s="203">
        <v>1.93</v>
      </c>
      <c r="AA44" s="203">
        <v>0.97</v>
      </c>
      <c r="AB44" s="203">
        <v>0</v>
      </c>
      <c r="AC44" s="203">
        <v>15.99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250</v>
      </c>
      <c r="AL44" s="203">
        <v>0</v>
      </c>
      <c r="AM44" s="203">
        <v>0</v>
      </c>
      <c r="AN44" s="203">
        <v>0</v>
      </c>
      <c r="AO44" s="203">
        <v>950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2.2599999999999998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151.16</v>
      </c>
      <c r="M45" s="203">
        <v>0.49</v>
      </c>
      <c r="N45" s="203">
        <v>1.27</v>
      </c>
      <c r="O45" s="203">
        <v>0</v>
      </c>
      <c r="P45" s="203">
        <v>1.45</v>
      </c>
      <c r="Q45" s="203">
        <v>0.23</v>
      </c>
      <c r="R45" s="203">
        <v>0.45</v>
      </c>
      <c r="S45" s="203">
        <v>0.28000000000000003</v>
      </c>
      <c r="T45" s="203">
        <v>0</v>
      </c>
      <c r="U45" s="203">
        <v>1.49</v>
      </c>
      <c r="V45" s="203">
        <v>0.22</v>
      </c>
      <c r="W45" s="203">
        <v>0.73</v>
      </c>
      <c r="X45" s="203">
        <v>1.59</v>
      </c>
      <c r="Y45" s="203">
        <v>0</v>
      </c>
      <c r="Z45" s="203">
        <v>1.93</v>
      </c>
      <c r="AA45" s="203">
        <v>0.97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250</v>
      </c>
      <c r="AL45" s="203">
        <v>0</v>
      </c>
      <c r="AM45" s="203">
        <v>0</v>
      </c>
      <c r="AN45" s="203">
        <v>0</v>
      </c>
      <c r="AO45" s="203">
        <v>950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2.2599999999999998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144.41</v>
      </c>
      <c r="M46" s="203">
        <v>0.49</v>
      </c>
      <c r="N46" s="203">
        <v>1.27</v>
      </c>
      <c r="O46" s="203">
        <v>0</v>
      </c>
      <c r="P46" s="203">
        <v>1.45</v>
      </c>
      <c r="Q46" s="203">
        <v>0.23</v>
      </c>
      <c r="R46" s="203">
        <v>0.45</v>
      </c>
      <c r="S46" s="203">
        <v>0.28000000000000003</v>
      </c>
      <c r="T46" s="203">
        <v>0</v>
      </c>
      <c r="U46" s="203">
        <v>1.49</v>
      </c>
      <c r="V46" s="203">
        <v>0.22</v>
      </c>
      <c r="W46" s="203">
        <v>0.73</v>
      </c>
      <c r="X46" s="203">
        <v>1.59</v>
      </c>
      <c r="Y46" s="203">
        <v>0</v>
      </c>
      <c r="Z46" s="203">
        <v>1.93</v>
      </c>
      <c r="AA46" s="203">
        <v>0.97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250</v>
      </c>
      <c r="AL46" s="203">
        <v>0</v>
      </c>
      <c r="AM46" s="203">
        <v>0</v>
      </c>
      <c r="AN46" s="203">
        <v>0</v>
      </c>
      <c r="AO46" s="203">
        <v>950</v>
      </c>
      <c r="AP46" s="203">
        <v>0</v>
      </c>
    </row>
    <row r="47" spans="1:42">
      <c r="A47" t="s">
        <v>89</v>
      </c>
      <c r="B47" s="203">
        <v>0</v>
      </c>
      <c r="C47" s="203">
        <v>10.79</v>
      </c>
      <c r="D47" s="203">
        <v>2.2599999999999998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138.62</v>
      </c>
      <c r="M47" s="203">
        <v>0.49</v>
      </c>
      <c r="N47" s="203">
        <v>1.27</v>
      </c>
      <c r="O47" s="203">
        <v>0</v>
      </c>
      <c r="P47" s="203">
        <v>1.45</v>
      </c>
      <c r="Q47" s="203">
        <v>0.23</v>
      </c>
      <c r="R47" s="203">
        <v>0.45</v>
      </c>
      <c r="S47" s="203">
        <v>0.28000000000000003</v>
      </c>
      <c r="T47" s="203">
        <v>0</v>
      </c>
      <c r="U47" s="203">
        <v>1.49</v>
      </c>
      <c r="V47" s="203">
        <v>0.22</v>
      </c>
      <c r="W47" s="203">
        <v>0.73</v>
      </c>
      <c r="X47" s="203">
        <v>1.59</v>
      </c>
      <c r="Y47" s="203">
        <v>0</v>
      </c>
      <c r="Z47" s="203">
        <v>1.93</v>
      </c>
      <c r="AA47" s="203">
        <v>0.97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254.91</v>
      </c>
      <c r="AL47" s="203">
        <v>0</v>
      </c>
      <c r="AM47" s="203">
        <v>0</v>
      </c>
      <c r="AN47" s="203">
        <v>0</v>
      </c>
      <c r="AO47" s="203">
        <v>950</v>
      </c>
      <c r="AP47" s="203">
        <v>0</v>
      </c>
    </row>
    <row r="48" spans="1:42">
      <c r="A48" t="s">
        <v>90</v>
      </c>
      <c r="B48" s="203">
        <v>0</v>
      </c>
      <c r="C48" s="203">
        <v>10.79</v>
      </c>
      <c r="D48" s="203">
        <v>2.2599999999999998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136.69</v>
      </c>
      <c r="M48" s="203">
        <v>0.49</v>
      </c>
      <c r="N48" s="203">
        <v>1.27</v>
      </c>
      <c r="O48" s="203">
        <v>0</v>
      </c>
      <c r="P48" s="203">
        <v>1.45</v>
      </c>
      <c r="Q48" s="203">
        <v>0.23</v>
      </c>
      <c r="R48" s="203">
        <v>0.45</v>
      </c>
      <c r="S48" s="203">
        <v>0.28000000000000003</v>
      </c>
      <c r="T48" s="203">
        <v>0</v>
      </c>
      <c r="U48" s="203">
        <v>1.49</v>
      </c>
      <c r="V48" s="203">
        <v>0.22</v>
      </c>
      <c r="W48" s="203">
        <v>0.73</v>
      </c>
      <c r="X48" s="203">
        <v>1.59</v>
      </c>
      <c r="Y48" s="203">
        <v>0</v>
      </c>
      <c r="Z48" s="203">
        <v>1.93</v>
      </c>
      <c r="AA48" s="203">
        <v>0.97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254.91</v>
      </c>
      <c r="AL48" s="203">
        <v>0</v>
      </c>
      <c r="AM48" s="203">
        <v>0</v>
      </c>
      <c r="AN48" s="203">
        <v>0</v>
      </c>
      <c r="AO48" s="203">
        <v>950</v>
      </c>
      <c r="AP48" s="203">
        <v>0</v>
      </c>
    </row>
    <row r="49" spans="1:42">
      <c r="A49" t="s">
        <v>91</v>
      </c>
      <c r="B49" s="203">
        <v>0</v>
      </c>
      <c r="C49" s="203">
        <v>10.79</v>
      </c>
      <c r="D49" s="203">
        <v>2.2599999999999998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129.93</v>
      </c>
      <c r="M49" s="203">
        <v>0.6</v>
      </c>
      <c r="N49" s="203">
        <v>1.27</v>
      </c>
      <c r="O49" s="203">
        <v>0</v>
      </c>
      <c r="P49" s="203">
        <v>1.45</v>
      </c>
      <c r="Q49" s="203">
        <v>0.23</v>
      </c>
      <c r="R49" s="203">
        <v>0.45</v>
      </c>
      <c r="S49" s="203">
        <v>0.28000000000000003</v>
      </c>
      <c r="T49" s="203">
        <v>0</v>
      </c>
      <c r="U49" s="203">
        <v>1.49</v>
      </c>
      <c r="V49" s="203">
        <v>0.22</v>
      </c>
      <c r="W49" s="203">
        <v>0.73</v>
      </c>
      <c r="X49" s="203">
        <v>1.59</v>
      </c>
      <c r="Y49" s="203">
        <v>0</v>
      </c>
      <c r="Z49" s="203">
        <v>1.93</v>
      </c>
      <c r="AA49" s="203">
        <v>0.97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254.91</v>
      </c>
      <c r="AL49" s="203">
        <v>0</v>
      </c>
      <c r="AM49" s="203">
        <v>0</v>
      </c>
      <c r="AN49" s="203">
        <v>0</v>
      </c>
      <c r="AO49" s="203">
        <v>950</v>
      </c>
      <c r="AP49" s="203">
        <v>0</v>
      </c>
    </row>
    <row r="50" spans="1:42">
      <c r="A50" t="s">
        <v>92</v>
      </c>
      <c r="B50" s="203">
        <v>0</v>
      </c>
      <c r="C50" s="203">
        <v>10.79</v>
      </c>
      <c r="D50" s="203">
        <v>2.2599999999999998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129.94</v>
      </c>
      <c r="M50" s="203">
        <v>0.64</v>
      </c>
      <c r="N50" s="203">
        <v>1.27</v>
      </c>
      <c r="O50" s="203">
        <v>0</v>
      </c>
      <c r="P50" s="203">
        <v>1.45</v>
      </c>
      <c r="Q50" s="203">
        <v>0.23</v>
      </c>
      <c r="R50" s="203">
        <v>0.45</v>
      </c>
      <c r="S50" s="203">
        <v>0.28000000000000003</v>
      </c>
      <c r="T50" s="203">
        <v>0</v>
      </c>
      <c r="U50" s="203">
        <v>1.49</v>
      </c>
      <c r="V50" s="203">
        <v>0.22</v>
      </c>
      <c r="W50" s="203">
        <v>0.73</v>
      </c>
      <c r="X50" s="203">
        <v>1.59</v>
      </c>
      <c r="Y50" s="203">
        <v>0</v>
      </c>
      <c r="Z50" s="203">
        <v>1.93</v>
      </c>
      <c r="AA50" s="203">
        <v>0.97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254.91</v>
      </c>
      <c r="AL50" s="203">
        <v>0</v>
      </c>
      <c r="AM50" s="203">
        <v>0</v>
      </c>
      <c r="AN50" s="203">
        <v>0</v>
      </c>
      <c r="AO50" s="203">
        <v>950</v>
      </c>
      <c r="AP50" s="203">
        <v>0</v>
      </c>
    </row>
    <row r="51" spans="1:42">
      <c r="A51" t="s">
        <v>93</v>
      </c>
      <c r="B51" s="203">
        <v>0</v>
      </c>
      <c r="C51" s="203">
        <v>11.12</v>
      </c>
      <c r="D51" s="203">
        <v>1.93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127.04</v>
      </c>
      <c r="M51" s="203">
        <v>0.69</v>
      </c>
      <c r="N51" s="203">
        <v>1.27</v>
      </c>
      <c r="O51" s="203">
        <v>0</v>
      </c>
      <c r="P51" s="203">
        <v>1.45</v>
      </c>
      <c r="Q51" s="203">
        <v>0.23</v>
      </c>
      <c r="R51" s="203">
        <v>0.45</v>
      </c>
      <c r="S51" s="203">
        <v>0.28000000000000003</v>
      </c>
      <c r="T51" s="203">
        <v>0</v>
      </c>
      <c r="U51" s="203">
        <v>1.49</v>
      </c>
      <c r="V51" s="203">
        <v>0.22</v>
      </c>
      <c r="W51" s="203">
        <v>0.73</v>
      </c>
      <c r="X51" s="203">
        <v>1.59</v>
      </c>
      <c r="Y51" s="203">
        <v>0</v>
      </c>
      <c r="Z51" s="203">
        <v>1.93</v>
      </c>
      <c r="AA51" s="203">
        <v>0.97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255.12</v>
      </c>
      <c r="AL51" s="203">
        <v>0</v>
      </c>
      <c r="AM51" s="203">
        <v>0</v>
      </c>
      <c r="AN51" s="203">
        <v>0</v>
      </c>
      <c r="AO51" s="203">
        <v>930</v>
      </c>
      <c r="AP51" s="203">
        <v>0</v>
      </c>
    </row>
    <row r="52" spans="1:42">
      <c r="A52" t="s">
        <v>94</v>
      </c>
      <c r="B52" s="203">
        <v>0</v>
      </c>
      <c r="C52" s="203">
        <v>11.12</v>
      </c>
      <c r="D52" s="203">
        <v>1.93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126.08</v>
      </c>
      <c r="M52" s="203">
        <v>0.73</v>
      </c>
      <c r="N52" s="203">
        <v>1.27</v>
      </c>
      <c r="O52" s="203">
        <v>0</v>
      </c>
      <c r="P52" s="203">
        <v>1.45</v>
      </c>
      <c r="Q52" s="203">
        <v>0.23</v>
      </c>
      <c r="R52" s="203">
        <v>0.45</v>
      </c>
      <c r="S52" s="203">
        <v>0.28000000000000003</v>
      </c>
      <c r="T52" s="203">
        <v>0</v>
      </c>
      <c r="U52" s="203">
        <v>1.49</v>
      </c>
      <c r="V52" s="203">
        <v>0.22</v>
      </c>
      <c r="W52" s="203">
        <v>0.73</v>
      </c>
      <c r="X52" s="203">
        <v>1.59</v>
      </c>
      <c r="Y52" s="203">
        <v>0</v>
      </c>
      <c r="Z52" s="203">
        <v>1.93</v>
      </c>
      <c r="AA52" s="203">
        <v>0.97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255.12</v>
      </c>
      <c r="AL52" s="203">
        <v>0</v>
      </c>
      <c r="AM52" s="203">
        <v>0</v>
      </c>
      <c r="AN52" s="203">
        <v>0</v>
      </c>
      <c r="AO52" s="203">
        <v>930</v>
      </c>
      <c r="AP52" s="203">
        <v>0</v>
      </c>
    </row>
    <row r="53" spans="1:42">
      <c r="A53" t="s">
        <v>95</v>
      </c>
      <c r="B53" s="203">
        <v>0</v>
      </c>
      <c r="C53" s="203">
        <v>11.12</v>
      </c>
      <c r="D53" s="203">
        <v>1.93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140.55000000000001</v>
      </c>
      <c r="M53" s="203">
        <v>0.78</v>
      </c>
      <c r="N53" s="203">
        <v>1.27</v>
      </c>
      <c r="O53" s="203">
        <v>0</v>
      </c>
      <c r="P53" s="203">
        <v>1.45</v>
      </c>
      <c r="Q53" s="203">
        <v>0.23</v>
      </c>
      <c r="R53" s="203">
        <v>0.45</v>
      </c>
      <c r="S53" s="203">
        <v>0.28000000000000003</v>
      </c>
      <c r="T53" s="203">
        <v>0</v>
      </c>
      <c r="U53" s="203">
        <v>1.49</v>
      </c>
      <c r="V53" s="203">
        <v>0.22</v>
      </c>
      <c r="W53" s="203">
        <v>0.73</v>
      </c>
      <c r="X53" s="203">
        <v>1.59</v>
      </c>
      <c r="Y53" s="203">
        <v>0</v>
      </c>
      <c r="Z53" s="203">
        <v>1.93</v>
      </c>
      <c r="AA53" s="203">
        <v>0.97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250</v>
      </c>
      <c r="AL53" s="203">
        <v>0</v>
      </c>
      <c r="AM53" s="203">
        <v>0</v>
      </c>
      <c r="AN53" s="203">
        <v>0</v>
      </c>
      <c r="AO53" s="203">
        <v>930</v>
      </c>
      <c r="AP53" s="203">
        <v>0</v>
      </c>
    </row>
    <row r="54" spans="1:42">
      <c r="A54" t="s">
        <v>96</v>
      </c>
      <c r="B54" s="203">
        <v>0</v>
      </c>
      <c r="C54" s="203">
        <v>11.12</v>
      </c>
      <c r="D54" s="203">
        <v>1.93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169.5</v>
      </c>
      <c r="M54" s="203">
        <v>0.78</v>
      </c>
      <c r="N54" s="203">
        <v>1.27</v>
      </c>
      <c r="O54" s="203">
        <v>0</v>
      </c>
      <c r="P54" s="203">
        <v>1.45</v>
      </c>
      <c r="Q54" s="203">
        <v>0.23</v>
      </c>
      <c r="R54" s="203">
        <v>0.45</v>
      </c>
      <c r="S54" s="203">
        <v>0.28000000000000003</v>
      </c>
      <c r="T54" s="203">
        <v>0</v>
      </c>
      <c r="U54" s="203">
        <v>1.49</v>
      </c>
      <c r="V54" s="203">
        <v>0.22</v>
      </c>
      <c r="W54" s="203">
        <v>0.73</v>
      </c>
      <c r="X54" s="203">
        <v>1.59</v>
      </c>
      <c r="Y54" s="203">
        <v>0</v>
      </c>
      <c r="Z54" s="203">
        <v>1.93</v>
      </c>
      <c r="AA54" s="203">
        <v>0.97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250</v>
      </c>
      <c r="AL54" s="203">
        <v>0</v>
      </c>
      <c r="AM54" s="203">
        <v>0</v>
      </c>
      <c r="AN54" s="203">
        <v>0</v>
      </c>
      <c r="AO54" s="203">
        <v>930</v>
      </c>
      <c r="AP54" s="203">
        <v>0</v>
      </c>
    </row>
    <row r="55" spans="1:42">
      <c r="A55" t="s">
        <v>97</v>
      </c>
      <c r="B55" s="203">
        <v>0</v>
      </c>
      <c r="C55" s="203">
        <v>11.12</v>
      </c>
      <c r="D55" s="203">
        <v>1.93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205.22</v>
      </c>
      <c r="M55" s="203">
        <v>0.78</v>
      </c>
      <c r="N55" s="203">
        <v>1.27</v>
      </c>
      <c r="O55" s="203">
        <v>0</v>
      </c>
      <c r="P55" s="203">
        <v>1.46</v>
      </c>
      <c r="Q55" s="203">
        <v>0.23</v>
      </c>
      <c r="R55" s="203">
        <v>0.45</v>
      </c>
      <c r="S55" s="203">
        <v>0.28000000000000003</v>
      </c>
      <c r="T55" s="203">
        <v>0</v>
      </c>
      <c r="U55" s="203">
        <v>1.49</v>
      </c>
      <c r="V55" s="203">
        <v>0.22</v>
      </c>
      <c r="W55" s="203">
        <v>0.73</v>
      </c>
      <c r="X55" s="203">
        <v>1.59</v>
      </c>
      <c r="Y55" s="203">
        <v>0</v>
      </c>
      <c r="Z55" s="203">
        <v>1.93</v>
      </c>
      <c r="AA55" s="203">
        <v>0.97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250</v>
      </c>
      <c r="AL55" s="203">
        <v>0</v>
      </c>
      <c r="AM55" s="203">
        <v>0</v>
      </c>
      <c r="AN55" s="203">
        <v>0</v>
      </c>
      <c r="AO55" s="203">
        <v>930</v>
      </c>
      <c r="AP55" s="203">
        <v>0</v>
      </c>
    </row>
    <row r="56" spans="1:42">
      <c r="A56" t="s">
        <v>98</v>
      </c>
      <c r="B56" s="203">
        <v>0</v>
      </c>
      <c r="C56" s="203">
        <v>11.12</v>
      </c>
      <c r="D56" s="203">
        <v>1.93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205.22</v>
      </c>
      <c r="M56" s="203">
        <v>0.78</v>
      </c>
      <c r="N56" s="203">
        <v>1.27</v>
      </c>
      <c r="O56" s="203">
        <v>0</v>
      </c>
      <c r="P56" s="203">
        <v>1.46</v>
      </c>
      <c r="Q56" s="203">
        <v>0.23</v>
      </c>
      <c r="R56" s="203">
        <v>0.45</v>
      </c>
      <c r="S56" s="203">
        <v>0.28000000000000003</v>
      </c>
      <c r="T56" s="203">
        <v>0</v>
      </c>
      <c r="U56" s="203">
        <v>1.49</v>
      </c>
      <c r="V56" s="203">
        <v>0.22</v>
      </c>
      <c r="W56" s="203">
        <v>0.73</v>
      </c>
      <c r="X56" s="203">
        <v>1.59</v>
      </c>
      <c r="Y56" s="203">
        <v>0</v>
      </c>
      <c r="Z56" s="203">
        <v>1.93</v>
      </c>
      <c r="AA56" s="203">
        <v>0.97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250</v>
      </c>
      <c r="AL56" s="203">
        <v>0</v>
      </c>
      <c r="AM56" s="203">
        <v>0</v>
      </c>
      <c r="AN56" s="203">
        <v>0</v>
      </c>
      <c r="AO56" s="203">
        <v>930</v>
      </c>
      <c r="AP56" s="203">
        <v>0</v>
      </c>
    </row>
    <row r="57" spans="1:42">
      <c r="A57" t="s">
        <v>99</v>
      </c>
      <c r="B57" s="203">
        <v>0</v>
      </c>
      <c r="C57" s="203">
        <v>11.12</v>
      </c>
      <c r="D57" s="203">
        <v>1.93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0.1</v>
      </c>
      <c r="L57" s="203">
        <v>199.42</v>
      </c>
      <c r="M57" s="203">
        <v>0.69</v>
      </c>
      <c r="N57" s="203">
        <v>1.27</v>
      </c>
      <c r="O57" s="203">
        <v>0</v>
      </c>
      <c r="P57" s="203">
        <v>1.46</v>
      </c>
      <c r="Q57" s="203">
        <v>0.23</v>
      </c>
      <c r="R57" s="203">
        <v>0.45</v>
      </c>
      <c r="S57" s="203">
        <v>0.28000000000000003</v>
      </c>
      <c r="T57" s="203">
        <v>0</v>
      </c>
      <c r="U57" s="203">
        <v>1.49</v>
      </c>
      <c r="V57" s="203">
        <v>0.22</v>
      </c>
      <c r="W57" s="203">
        <v>0.73</v>
      </c>
      <c r="X57" s="203">
        <v>1.59</v>
      </c>
      <c r="Y57" s="203">
        <v>0</v>
      </c>
      <c r="Z57" s="203">
        <v>1.93</v>
      </c>
      <c r="AA57" s="203">
        <v>0.97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250</v>
      </c>
      <c r="AL57" s="203">
        <v>0</v>
      </c>
      <c r="AM57" s="203">
        <v>0</v>
      </c>
      <c r="AN57" s="203">
        <v>0</v>
      </c>
      <c r="AO57" s="203">
        <v>930</v>
      </c>
      <c r="AP57" s="203">
        <v>0</v>
      </c>
    </row>
    <row r="58" spans="1:42">
      <c r="A58" t="s">
        <v>100</v>
      </c>
      <c r="B58" s="203">
        <v>0</v>
      </c>
      <c r="C58" s="203">
        <v>11.12</v>
      </c>
      <c r="D58" s="203">
        <v>1.93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0.1</v>
      </c>
      <c r="L58" s="203">
        <v>167.57</v>
      </c>
      <c r="M58" s="203">
        <v>0.69</v>
      </c>
      <c r="N58" s="203">
        <v>1.27</v>
      </c>
      <c r="O58" s="203">
        <v>0</v>
      </c>
      <c r="P58" s="203">
        <v>1.46</v>
      </c>
      <c r="Q58" s="203">
        <v>0.23</v>
      </c>
      <c r="R58" s="203">
        <v>0.45</v>
      </c>
      <c r="S58" s="203">
        <v>0.28000000000000003</v>
      </c>
      <c r="T58" s="203">
        <v>0</v>
      </c>
      <c r="U58" s="203">
        <v>1.49</v>
      </c>
      <c r="V58" s="203">
        <v>0.22</v>
      </c>
      <c r="W58" s="203">
        <v>0.73</v>
      </c>
      <c r="X58" s="203">
        <v>1.59</v>
      </c>
      <c r="Y58" s="203">
        <v>0</v>
      </c>
      <c r="Z58" s="203">
        <v>1.93</v>
      </c>
      <c r="AA58" s="203">
        <v>0.97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250</v>
      </c>
      <c r="AL58" s="203">
        <v>0</v>
      </c>
      <c r="AM58" s="203">
        <v>0</v>
      </c>
      <c r="AN58" s="203">
        <v>0</v>
      </c>
      <c r="AO58" s="203">
        <v>930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76.86</v>
      </c>
      <c r="M59" s="203">
        <v>0.69</v>
      </c>
      <c r="N59" s="203">
        <v>1.27</v>
      </c>
      <c r="O59" s="203">
        <v>0</v>
      </c>
      <c r="P59" s="203">
        <v>1.46</v>
      </c>
      <c r="Q59" s="203">
        <v>0.23</v>
      </c>
      <c r="R59" s="203">
        <v>0.45</v>
      </c>
      <c r="S59" s="203">
        <v>0.28000000000000003</v>
      </c>
      <c r="T59" s="203">
        <v>0</v>
      </c>
      <c r="U59" s="203">
        <v>1.49</v>
      </c>
      <c r="V59" s="203">
        <v>0.22</v>
      </c>
      <c r="W59" s="203">
        <v>0.73</v>
      </c>
      <c r="X59" s="203">
        <v>1.59</v>
      </c>
      <c r="Y59" s="203">
        <v>0</v>
      </c>
      <c r="Z59" s="203">
        <v>1.93</v>
      </c>
      <c r="AA59" s="203">
        <v>0.97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250</v>
      </c>
      <c r="AL59" s="203">
        <v>0</v>
      </c>
      <c r="AM59" s="203">
        <v>0</v>
      </c>
      <c r="AN59" s="203">
        <v>0</v>
      </c>
      <c r="AO59" s="203">
        <v>930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59.49</v>
      </c>
      <c r="M60" s="203">
        <v>0.69</v>
      </c>
      <c r="N60" s="203">
        <v>1.27</v>
      </c>
      <c r="O60" s="203">
        <v>0</v>
      </c>
      <c r="P60" s="203">
        <v>1.46</v>
      </c>
      <c r="Q60" s="203">
        <v>0.23</v>
      </c>
      <c r="R60" s="203">
        <v>0.45</v>
      </c>
      <c r="S60" s="203">
        <v>0.28000000000000003</v>
      </c>
      <c r="T60" s="203">
        <v>0</v>
      </c>
      <c r="U60" s="203">
        <v>1.49</v>
      </c>
      <c r="V60" s="203">
        <v>0.22</v>
      </c>
      <c r="W60" s="203">
        <v>0.73</v>
      </c>
      <c r="X60" s="203">
        <v>1.59</v>
      </c>
      <c r="Y60" s="203">
        <v>0</v>
      </c>
      <c r="Z60" s="203">
        <v>1.93</v>
      </c>
      <c r="AA60" s="203">
        <v>0.97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250</v>
      </c>
      <c r="AL60" s="203">
        <v>0</v>
      </c>
      <c r="AM60" s="203">
        <v>0</v>
      </c>
      <c r="AN60" s="203">
        <v>0</v>
      </c>
      <c r="AO60" s="203">
        <v>930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50.81</v>
      </c>
      <c r="M61" s="203">
        <v>0.69</v>
      </c>
      <c r="N61" s="203">
        <v>1.27</v>
      </c>
      <c r="O61" s="203">
        <v>0</v>
      </c>
      <c r="P61" s="203">
        <v>1.46</v>
      </c>
      <c r="Q61" s="203">
        <v>0.23</v>
      </c>
      <c r="R61" s="203">
        <v>0.45</v>
      </c>
      <c r="S61" s="203">
        <v>0.28000000000000003</v>
      </c>
      <c r="T61" s="203">
        <v>0</v>
      </c>
      <c r="U61" s="203">
        <v>1.49</v>
      </c>
      <c r="V61" s="203">
        <v>0.22</v>
      </c>
      <c r="W61" s="203">
        <v>0.73</v>
      </c>
      <c r="X61" s="203">
        <v>1.59</v>
      </c>
      <c r="Y61" s="203">
        <v>0</v>
      </c>
      <c r="Z61" s="203">
        <v>1.93</v>
      </c>
      <c r="AA61" s="203">
        <v>0.97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250</v>
      </c>
      <c r="AL61" s="203">
        <v>0</v>
      </c>
      <c r="AM61" s="203">
        <v>0</v>
      </c>
      <c r="AN61" s="203">
        <v>0</v>
      </c>
      <c r="AO61" s="203">
        <v>930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2.2599999999999998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16.13</v>
      </c>
      <c r="M62" s="203">
        <v>0.69</v>
      </c>
      <c r="N62" s="203">
        <v>1.27</v>
      </c>
      <c r="O62" s="203">
        <v>0</v>
      </c>
      <c r="P62" s="203">
        <v>1.46</v>
      </c>
      <c r="Q62" s="203">
        <v>0.23</v>
      </c>
      <c r="R62" s="203">
        <v>0.45</v>
      </c>
      <c r="S62" s="203">
        <v>0.28000000000000003</v>
      </c>
      <c r="T62" s="203">
        <v>0</v>
      </c>
      <c r="U62" s="203">
        <v>1.49</v>
      </c>
      <c r="V62" s="203">
        <v>0.22</v>
      </c>
      <c r="W62" s="203">
        <v>0.73</v>
      </c>
      <c r="X62" s="203">
        <v>1.59</v>
      </c>
      <c r="Y62" s="203">
        <v>0</v>
      </c>
      <c r="Z62" s="203">
        <v>1.93</v>
      </c>
      <c r="AA62" s="203">
        <v>0.97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250</v>
      </c>
      <c r="AL62" s="203">
        <v>0</v>
      </c>
      <c r="AM62" s="203">
        <v>0</v>
      </c>
      <c r="AN62" s="203">
        <v>0</v>
      </c>
      <c r="AO62" s="203">
        <v>930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16.13</v>
      </c>
      <c r="M63" s="203">
        <v>0.69</v>
      </c>
      <c r="N63" s="203">
        <v>1.27</v>
      </c>
      <c r="O63" s="203">
        <v>0</v>
      </c>
      <c r="P63" s="203">
        <v>1.46</v>
      </c>
      <c r="Q63" s="203">
        <v>0.23</v>
      </c>
      <c r="R63" s="203">
        <v>0.45</v>
      </c>
      <c r="S63" s="203">
        <v>0.28000000000000003</v>
      </c>
      <c r="T63" s="203">
        <v>0</v>
      </c>
      <c r="U63" s="203">
        <v>1.49</v>
      </c>
      <c r="V63" s="203">
        <v>0.22</v>
      </c>
      <c r="W63" s="203">
        <v>0.73</v>
      </c>
      <c r="X63" s="203">
        <v>1.59</v>
      </c>
      <c r="Y63" s="203">
        <v>0</v>
      </c>
      <c r="Z63" s="203">
        <v>1.93</v>
      </c>
      <c r="AA63" s="203">
        <v>0.97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250</v>
      </c>
      <c r="AL63" s="203">
        <v>0</v>
      </c>
      <c r="AM63" s="203">
        <v>0</v>
      </c>
      <c r="AN63" s="203">
        <v>0</v>
      </c>
      <c r="AO63" s="203">
        <v>930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16.13</v>
      </c>
      <c r="M64" s="203">
        <v>0.69</v>
      </c>
      <c r="N64" s="203">
        <v>1.27</v>
      </c>
      <c r="O64" s="203">
        <v>0</v>
      </c>
      <c r="P64" s="203">
        <v>1.46</v>
      </c>
      <c r="Q64" s="203">
        <v>0.23</v>
      </c>
      <c r="R64" s="203">
        <v>0.45</v>
      </c>
      <c r="S64" s="203">
        <v>0.28000000000000003</v>
      </c>
      <c r="T64" s="203">
        <v>0</v>
      </c>
      <c r="U64" s="203">
        <v>1.49</v>
      </c>
      <c r="V64" s="203">
        <v>0.22</v>
      </c>
      <c r="W64" s="203">
        <v>0.73</v>
      </c>
      <c r="X64" s="203">
        <v>1.59</v>
      </c>
      <c r="Y64" s="203">
        <v>0</v>
      </c>
      <c r="Z64" s="203">
        <v>1.93</v>
      </c>
      <c r="AA64" s="203">
        <v>0.97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250</v>
      </c>
      <c r="AL64" s="203">
        <v>0</v>
      </c>
      <c r="AM64" s="203">
        <v>0</v>
      </c>
      <c r="AN64" s="203">
        <v>0</v>
      </c>
      <c r="AO64" s="203">
        <v>930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16.13</v>
      </c>
      <c r="M65" s="203">
        <v>0.69</v>
      </c>
      <c r="N65" s="203">
        <v>1.27</v>
      </c>
      <c r="O65" s="203">
        <v>0</v>
      </c>
      <c r="P65" s="203">
        <v>1.46</v>
      </c>
      <c r="Q65" s="203">
        <v>0.23</v>
      </c>
      <c r="R65" s="203">
        <v>0.45</v>
      </c>
      <c r="S65" s="203">
        <v>0.28000000000000003</v>
      </c>
      <c r="T65" s="203">
        <v>0</v>
      </c>
      <c r="U65" s="203">
        <v>1.49</v>
      </c>
      <c r="V65" s="203">
        <v>0.22</v>
      </c>
      <c r="W65" s="203">
        <v>0.73</v>
      </c>
      <c r="X65" s="203">
        <v>1.59</v>
      </c>
      <c r="Y65" s="203">
        <v>0</v>
      </c>
      <c r="Z65" s="203">
        <v>1.93</v>
      </c>
      <c r="AA65" s="203">
        <v>0.97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250</v>
      </c>
      <c r="AL65" s="203">
        <v>0</v>
      </c>
      <c r="AM65" s="203">
        <v>0</v>
      </c>
      <c r="AN65" s="203">
        <v>0</v>
      </c>
      <c r="AO65" s="203">
        <v>930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16.13</v>
      </c>
      <c r="M66" s="203">
        <v>0.69</v>
      </c>
      <c r="N66" s="203">
        <v>1.27</v>
      </c>
      <c r="O66" s="203">
        <v>0</v>
      </c>
      <c r="P66" s="203">
        <v>1.46</v>
      </c>
      <c r="Q66" s="203">
        <v>0.23</v>
      </c>
      <c r="R66" s="203">
        <v>0.45</v>
      </c>
      <c r="S66" s="203">
        <v>0.28000000000000003</v>
      </c>
      <c r="T66" s="203">
        <v>0</v>
      </c>
      <c r="U66" s="203">
        <v>1.49</v>
      </c>
      <c r="V66" s="203">
        <v>0.22</v>
      </c>
      <c r="W66" s="203">
        <v>0.73</v>
      </c>
      <c r="X66" s="203">
        <v>1.59</v>
      </c>
      <c r="Y66" s="203">
        <v>0</v>
      </c>
      <c r="Z66" s="203">
        <v>1.93</v>
      </c>
      <c r="AA66" s="203">
        <v>0.97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250</v>
      </c>
      <c r="AL66" s="203">
        <v>0</v>
      </c>
      <c r="AM66" s="203">
        <v>0</v>
      </c>
      <c r="AN66" s="203">
        <v>0</v>
      </c>
      <c r="AO66" s="203">
        <v>930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0.1</v>
      </c>
      <c r="L67" s="203">
        <v>16.13</v>
      </c>
      <c r="M67" s="203">
        <v>0.69</v>
      </c>
      <c r="N67" s="203">
        <v>1.27</v>
      </c>
      <c r="O67" s="203">
        <v>0</v>
      </c>
      <c r="P67" s="203">
        <v>1.46</v>
      </c>
      <c r="Q67" s="203">
        <v>0.23</v>
      </c>
      <c r="R67" s="203">
        <v>0.45</v>
      </c>
      <c r="S67" s="203">
        <v>0.28000000000000003</v>
      </c>
      <c r="T67" s="203">
        <v>0</v>
      </c>
      <c r="U67" s="203">
        <v>1.49</v>
      </c>
      <c r="V67" s="203">
        <v>0.22</v>
      </c>
      <c r="W67" s="203">
        <v>0.73</v>
      </c>
      <c r="X67" s="203">
        <v>1.59</v>
      </c>
      <c r="Y67" s="203">
        <v>0</v>
      </c>
      <c r="Z67" s="203">
        <v>1.93</v>
      </c>
      <c r="AA67" s="203">
        <v>0.97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250</v>
      </c>
      <c r="AL67" s="203">
        <v>0</v>
      </c>
      <c r="AM67" s="203">
        <v>0</v>
      </c>
      <c r="AN67" s="203">
        <v>0</v>
      </c>
      <c r="AO67" s="203">
        <v>930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0.1</v>
      </c>
      <c r="L68" s="203">
        <v>16.13</v>
      </c>
      <c r="M68" s="203">
        <v>0.69</v>
      </c>
      <c r="N68" s="203">
        <v>1.27</v>
      </c>
      <c r="O68" s="203">
        <v>0</v>
      </c>
      <c r="P68" s="203">
        <v>1.46</v>
      </c>
      <c r="Q68" s="203">
        <v>0.23</v>
      </c>
      <c r="R68" s="203">
        <v>0.45</v>
      </c>
      <c r="S68" s="203">
        <v>0.28000000000000003</v>
      </c>
      <c r="T68" s="203">
        <v>0</v>
      </c>
      <c r="U68" s="203">
        <v>1.49</v>
      </c>
      <c r="V68" s="203">
        <v>0.22</v>
      </c>
      <c r="W68" s="203">
        <v>0.73</v>
      </c>
      <c r="X68" s="203">
        <v>1.59</v>
      </c>
      <c r="Y68" s="203">
        <v>0</v>
      </c>
      <c r="Z68" s="203">
        <v>1.93</v>
      </c>
      <c r="AA68" s="203">
        <v>0.97</v>
      </c>
      <c r="AB68" s="203">
        <v>0</v>
      </c>
      <c r="AC68" s="203">
        <v>16.239999999999998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250</v>
      </c>
      <c r="AL68" s="203">
        <v>0</v>
      </c>
      <c r="AM68" s="203">
        <v>0</v>
      </c>
      <c r="AN68" s="203">
        <v>0</v>
      </c>
      <c r="AO68" s="203">
        <v>930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0.1</v>
      </c>
      <c r="L69" s="203">
        <v>16.13</v>
      </c>
      <c r="M69" s="203">
        <v>0.69</v>
      </c>
      <c r="N69" s="203">
        <v>1.27</v>
      </c>
      <c r="O69" s="203">
        <v>0</v>
      </c>
      <c r="P69" s="203">
        <v>1.46</v>
      </c>
      <c r="Q69" s="203">
        <v>0.23</v>
      </c>
      <c r="R69" s="203">
        <v>0.45</v>
      </c>
      <c r="S69" s="203">
        <v>0.28000000000000003</v>
      </c>
      <c r="T69" s="203">
        <v>0</v>
      </c>
      <c r="U69" s="203">
        <v>1.49</v>
      </c>
      <c r="V69" s="203">
        <v>0.22</v>
      </c>
      <c r="W69" s="203">
        <v>0.73</v>
      </c>
      <c r="X69" s="203">
        <v>1.59</v>
      </c>
      <c r="Y69" s="203">
        <v>0</v>
      </c>
      <c r="Z69" s="203">
        <v>1.93</v>
      </c>
      <c r="AA69" s="203">
        <v>0.97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250</v>
      </c>
      <c r="AL69" s="203">
        <v>0</v>
      </c>
      <c r="AM69" s="203">
        <v>0</v>
      </c>
      <c r="AN69" s="203">
        <v>0</v>
      </c>
      <c r="AO69" s="203">
        <v>930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0.1</v>
      </c>
      <c r="L70" s="203">
        <v>16.13</v>
      </c>
      <c r="M70" s="203">
        <v>0.69</v>
      </c>
      <c r="N70" s="203">
        <v>1.27</v>
      </c>
      <c r="O70" s="203">
        <v>0</v>
      </c>
      <c r="P70" s="203">
        <v>1.46</v>
      </c>
      <c r="Q70" s="203">
        <v>0.23</v>
      </c>
      <c r="R70" s="203">
        <v>0.45</v>
      </c>
      <c r="S70" s="203">
        <v>0.28000000000000003</v>
      </c>
      <c r="T70" s="203">
        <v>0</v>
      </c>
      <c r="U70" s="203">
        <v>1.49</v>
      </c>
      <c r="V70" s="203">
        <v>0.22</v>
      </c>
      <c r="W70" s="203">
        <v>0.73</v>
      </c>
      <c r="X70" s="203">
        <v>1.59</v>
      </c>
      <c r="Y70" s="203">
        <v>0</v>
      </c>
      <c r="Z70" s="203">
        <v>1.93</v>
      </c>
      <c r="AA70" s="203">
        <v>0.97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250</v>
      </c>
      <c r="AL70" s="203">
        <v>0</v>
      </c>
      <c r="AM70" s="203">
        <v>0</v>
      </c>
      <c r="AN70" s="203">
        <v>0</v>
      </c>
      <c r="AO70" s="203">
        <v>930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2.2599999999999998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0.84</v>
      </c>
      <c r="K71" s="203">
        <v>0.1</v>
      </c>
      <c r="L71" s="203">
        <v>16.13</v>
      </c>
      <c r="M71" s="203">
        <v>0.69</v>
      </c>
      <c r="N71" s="203">
        <v>1.27</v>
      </c>
      <c r="O71" s="203">
        <v>0</v>
      </c>
      <c r="P71" s="203">
        <v>1.49</v>
      </c>
      <c r="Q71" s="203">
        <v>0.23</v>
      </c>
      <c r="R71" s="203">
        <v>0.45</v>
      </c>
      <c r="S71" s="203">
        <v>0.28000000000000003</v>
      </c>
      <c r="T71" s="203">
        <v>0</v>
      </c>
      <c r="U71" s="203">
        <v>1.49</v>
      </c>
      <c r="V71" s="203">
        <v>0.22</v>
      </c>
      <c r="W71" s="203">
        <v>0.73</v>
      </c>
      <c r="X71" s="203">
        <v>1.59</v>
      </c>
      <c r="Y71" s="203">
        <v>0</v>
      </c>
      <c r="Z71" s="203">
        <v>1.93</v>
      </c>
      <c r="AA71" s="203">
        <v>0.97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250</v>
      </c>
      <c r="AL71" s="203">
        <v>0</v>
      </c>
      <c r="AM71" s="203">
        <v>0</v>
      </c>
      <c r="AN71" s="203">
        <v>0</v>
      </c>
      <c r="AO71" s="203">
        <v>930</v>
      </c>
      <c r="AP71" s="203">
        <v>0</v>
      </c>
    </row>
    <row r="72" spans="1:42">
      <c r="A72" t="s">
        <v>114</v>
      </c>
      <c r="B72" s="203">
        <v>0</v>
      </c>
      <c r="C72" s="203">
        <v>10.79</v>
      </c>
      <c r="D72" s="203">
        <v>2.2599999999999998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0.84</v>
      </c>
      <c r="K72" s="203">
        <v>0.1</v>
      </c>
      <c r="L72" s="203">
        <v>16.13</v>
      </c>
      <c r="M72" s="203">
        <v>0.69</v>
      </c>
      <c r="N72" s="203">
        <v>1.27</v>
      </c>
      <c r="O72" s="203">
        <v>0</v>
      </c>
      <c r="P72" s="203">
        <v>1.49</v>
      </c>
      <c r="Q72" s="203">
        <v>0.23</v>
      </c>
      <c r="R72" s="203">
        <v>0.45</v>
      </c>
      <c r="S72" s="203">
        <v>0.28000000000000003</v>
      </c>
      <c r="T72" s="203">
        <v>0</v>
      </c>
      <c r="U72" s="203">
        <v>1.49</v>
      </c>
      <c r="V72" s="203">
        <v>0.22</v>
      </c>
      <c r="W72" s="203">
        <v>0.73</v>
      </c>
      <c r="X72" s="203">
        <v>1.59</v>
      </c>
      <c r="Y72" s="203">
        <v>0</v>
      </c>
      <c r="Z72" s="203">
        <v>1.93</v>
      </c>
      <c r="AA72" s="203">
        <v>0.97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250</v>
      </c>
      <c r="AL72" s="203">
        <v>0</v>
      </c>
      <c r="AM72" s="203">
        <v>0</v>
      </c>
      <c r="AN72" s="203">
        <v>0</v>
      </c>
      <c r="AO72" s="203">
        <v>930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2.2599999999999998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0.84</v>
      </c>
      <c r="K73" s="203">
        <v>0.1</v>
      </c>
      <c r="L73" s="203">
        <v>16.13</v>
      </c>
      <c r="M73" s="203">
        <v>0.56000000000000005</v>
      </c>
      <c r="N73" s="203">
        <v>1.27</v>
      </c>
      <c r="O73" s="203">
        <v>0</v>
      </c>
      <c r="P73" s="203">
        <v>1.49</v>
      </c>
      <c r="Q73" s="203">
        <v>0.23</v>
      </c>
      <c r="R73" s="203">
        <v>0.45</v>
      </c>
      <c r="S73" s="203">
        <v>0.28000000000000003</v>
      </c>
      <c r="T73" s="203">
        <v>0</v>
      </c>
      <c r="U73" s="203">
        <v>1.49</v>
      </c>
      <c r="V73" s="203">
        <v>0.22</v>
      </c>
      <c r="W73" s="203">
        <v>0.73</v>
      </c>
      <c r="X73" s="203">
        <v>1.59</v>
      </c>
      <c r="Y73" s="203">
        <v>0</v>
      </c>
      <c r="Z73" s="203">
        <v>1.93</v>
      </c>
      <c r="AA73" s="203">
        <v>0.97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255.34</v>
      </c>
      <c r="AL73" s="203">
        <v>0</v>
      </c>
      <c r="AM73" s="203">
        <v>0</v>
      </c>
      <c r="AN73" s="203">
        <v>0</v>
      </c>
      <c r="AO73" s="203">
        <v>930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2.2599999999999998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0.84</v>
      </c>
      <c r="K74" s="203">
        <v>0.1</v>
      </c>
      <c r="L74" s="203">
        <v>16.13</v>
      </c>
      <c r="M74" s="203">
        <v>0.56000000000000005</v>
      </c>
      <c r="N74" s="203">
        <v>1.27</v>
      </c>
      <c r="O74" s="203">
        <v>0</v>
      </c>
      <c r="P74" s="203">
        <v>1.49</v>
      </c>
      <c r="Q74" s="203">
        <v>0.23</v>
      </c>
      <c r="R74" s="203">
        <v>0.45</v>
      </c>
      <c r="S74" s="203">
        <v>0.28000000000000003</v>
      </c>
      <c r="T74" s="203">
        <v>0</v>
      </c>
      <c r="U74" s="203">
        <v>1.49</v>
      </c>
      <c r="V74" s="203">
        <v>0.22</v>
      </c>
      <c r="W74" s="203">
        <v>0.73</v>
      </c>
      <c r="X74" s="203">
        <v>1.59</v>
      </c>
      <c r="Y74" s="203">
        <v>0</v>
      </c>
      <c r="Z74" s="203">
        <v>1.93</v>
      </c>
      <c r="AA74" s="203">
        <v>0.97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254.91</v>
      </c>
      <c r="AL74" s="203">
        <v>0</v>
      </c>
      <c r="AM74" s="203">
        <v>0</v>
      </c>
      <c r="AN74" s="203">
        <v>0</v>
      </c>
      <c r="AO74" s="203">
        <v>930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0.84</v>
      </c>
      <c r="K75" s="203">
        <v>0.1</v>
      </c>
      <c r="L75" s="203">
        <v>16.13</v>
      </c>
      <c r="M75" s="203">
        <v>0.56000000000000005</v>
      </c>
      <c r="N75" s="203">
        <v>1.27</v>
      </c>
      <c r="O75" s="203">
        <v>0</v>
      </c>
      <c r="P75" s="203">
        <v>1.49</v>
      </c>
      <c r="Q75" s="203">
        <v>0.23</v>
      </c>
      <c r="R75" s="203">
        <v>0.45</v>
      </c>
      <c r="S75" s="203">
        <v>0.28000000000000003</v>
      </c>
      <c r="T75" s="203">
        <v>0</v>
      </c>
      <c r="U75" s="203">
        <v>1.49</v>
      </c>
      <c r="V75" s="203">
        <v>0.22</v>
      </c>
      <c r="W75" s="203">
        <v>0.73</v>
      </c>
      <c r="X75" s="203">
        <v>1.59</v>
      </c>
      <c r="Y75" s="203">
        <v>0</v>
      </c>
      <c r="Z75" s="203">
        <v>1.93</v>
      </c>
      <c r="AA75" s="203">
        <v>0.97</v>
      </c>
      <c r="AB75" s="203">
        <v>0</v>
      </c>
      <c r="AC75" s="203">
        <v>16.850000000000001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254.91</v>
      </c>
      <c r="AL75" s="203">
        <v>0</v>
      </c>
      <c r="AM75" s="203">
        <v>0</v>
      </c>
      <c r="AN75" s="203">
        <v>0</v>
      </c>
      <c r="AO75" s="203">
        <v>950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0.84</v>
      </c>
      <c r="K76" s="203">
        <v>0.1</v>
      </c>
      <c r="L76" s="203">
        <v>16.13</v>
      </c>
      <c r="M76" s="203">
        <v>0.56000000000000005</v>
      </c>
      <c r="N76" s="203">
        <v>1.27</v>
      </c>
      <c r="O76" s="203">
        <v>0</v>
      </c>
      <c r="P76" s="203">
        <v>1.49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1.49</v>
      </c>
      <c r="V76" s="203">
        <v>0.22</v>
      </c>
      <c r="W76" s="203">
        <v>0.73</v>
      </c>
      <c r="X76" s="203">
        <v>1.59</v>
      </c>
      <c r="Y76" s="203">
        <v>0</v>
      </c>
      <c r="Z76" s="203">
        <v>1.93</v>
      </c>
      <c r="AA76" s="203">
        <v>0.97</v>
      </c>
      <c r="AB76" s="203">
        <v>0</v>
      </c>
      <c r="AC76" s="203">
        <v>16.850000000000001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254.91</v>
      </c>
      <c r="AL76" s="203">
        <v>0</v>
      </c>
      <c r="AM76" s="203">
        <v>0</v>
      </c>
      <c r="AN76" s="203">
        <v>0</v>
      </c>
      <c r="AO76" s="203">
        <v>950</v>
      </c>
      <c r="AP76" s="203">
        <v>0</v>
      </c>
    </row>
    <row r="77" spans="1:42">
      <c r="A77" t="s">
        <v>119</v>
      </c>
      <c r="B77" s="203">
        <v>0</v>
      </c>
      <c r="C77" s="203">
        <v>10.79</v>
      </c>
      <c r="D77" s="203">
        <v>2.2599999999999998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0.84</v>
      </c>
      <c r="K77" s="203">
        <v>0.1</v>
      </c>
      <c r="L77" s="203">
        <v>16.13</v>
      </c>
      <c r="M77" s="203">
        <v>0.59</v>
      </c>
      <c r="N77" s="203">
        <v>1.27</v>
      </c>
      <c r="O77" s="203">
        <v>0</v>
      </c>
      <c r="P77" s="203">
        <v>1.49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1.49</v>
      </c>
      <c r="V77" s="203">
        <v>0.22</v>
      </c>
      <c r="W77" s="203">
        <v>0.73</v>
      </c>
      <c r="X77" s="203">
        <v>1.59</v>
      </c>
      <c r="Y77" s="203">
        <v>0</v>
      </c>
      <c r="Z77" s="203">
        <v>1.93</v>
      </c>
      <c r="AA77" s="203">
        <v>0.97</v>
      </c>
      <c r="AB77" s="203">
        <v>0</v>
      </c>
      <c r="AC77" s="203">
        <v>16.850000000000001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254.91</v>
      </c>
      <c r="AL77" s="203">
        <v>0</v>
      </c>
      <c r="AM77" s="203">
        <v>0</v>
      </c>
      <c r="AN77" s="203">
        <v>0</v>
      </c>
      <c r="AO77" s="203">
        <v>950</v>
      </c>
      <c r="AP77" s="203">
        <v>0</v>
      </c>
    </row>
    <row r="78" spans="1:42">
      <c r="A78" t="s">
        <v>120</v>
      </c>
      <c r="B78" s="203">
        <v>0</v>
      </c>
      <c r="C78" s="203">
        <v>10.79</v>
      </c>
      <c r="D78" s="203">
        <v>2.2599999999999998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0.84</v>
      </c>
      <c r="K78" s="203">
        <v>0.1</v>
      </c>
      <c r="L78" s="203">
        <v>16.13</v>
      </c>
      <c r="M78" s="203">
        <v>0.59</v>
      </c>
      <c r="N78" s="203">
        <v>1.27</v>
      </c>
      <c r="O78" s="203">
        <v>0</v>
      </c>
      <c r="P78" s="203">
        <v>1.49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1.49</v>
      </c>
      <c r="V78" s="203">
        <v>0.22</v>
      </c>
      <c r="W78" s="203">
        <v>0.73</v>
      </c>
      <c r="X78" s="203">
        <v>1.59</v>
      </c>
      <c r="Y78" s="203">
        <v>0</v>
      </c>
      <c r="Z78" s="203">
        <v>1.93</v>
      </c>
      <c r="AA78" s="203">
        <v>0.97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254.27</v>
      </c>
      <c r="AL78" s="203">
        <v>0</v>
      </c>
      <c r="AM78" s="203">
        <v>0</v>
      </c>
      <c r="AN78" s="203">
        <v>0</v>
      </c>
      <c r="AO78" s="203">
        <v>950</v>
      </c>
      <c r="AP78" s="203">
        <v>0</v>
      </c>
    </row>
    <row r="79" spans="1:42">
      <c r="A79" t="s">
        <v>121</v>
      </c>
      <c r="B79" s="203">
        <v>0</v>
      </c>
      <c r="C79" s="203">
        <v>10.79</v>
      </c>
      <c r="D79" s="203">
        <v>2.2599999999999998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16.13</v>
      </c>
      <c r="M79" s="203">
        <v>0.65</v>
      </c>
      <c r="N79" s="203">
        <v>1.27</v>
      </c>
      <c r="O79" s="203">
        <v>0</v>
      </c>
      <c r="P79" s="203">
        <v>1.49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1.49</v>
      </c>
      <c r="V79" s="203">
        <v>0.22</v>
      </c>
      <c r="W79" s="203">
        <v>0.73</v>
      </c>
      <c r="X79" s="203">
        <v>1.59</v>
      </c>
      <c r="Y79" s="203">
        <v>0</v>
      </c>
      <c r="Z79" s="203">
        <v>1.93</v>
      </c>
      <c r="AA79" s="203">
        <v>0.97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254.27</v>
      </c>
      <c r="AL79" s="203">
        <v>0</v>
      </c>
      <c r="AM79" s="203">
        <v>0</v>
      </c>
      <c r="AN79" s="203">
        <v>0</v>
      </c>
      <c r="AO79" s="203">
        <v>950</v>
      </c>
      <c r="AP79" s="203">
        <v>0</v>
      </c>
    </row>
    <row r="80" spans="1:42">
      <c r="A80" t="s">
        <v>122</v>
      </c>
      <c r="B80" s="203">
        <v>0</v>
      </c>
      <c r="C80" s="203">
        <v>10.79</v>
      </c>
      <c r="D80" s="203">
        <v>2.2599999999999998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16.13</v>
      </c>
      <c r="M80" s="203">
        <v>0.65</v>
      </c>
      <c r="N80" s="203">
        <v>1.27</v>
      </c>
      <c r="O80" s="203">
        <v>0</v>
      </c>
      <c r="P80" s="203">
        <v>1.49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1.49</v>
      </c>
      <c r="V80" s="203">
        <v>0.22</v>
      </c>
      <c r="W80" s="203">
        <v>0.73</v>
      </c>
      <c r="X80" s="203">
        <v>1.59</v>
      </c>
      <c r="Y80" s="203">
        <v>0</v>
      </c>
      <c r="Z80" s="203">
        <v>1.93</v>
      </c>
      <c r="AA80" s="203">
        <v>0.97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254.27</v>
      </c>
      <c r="AL80" s="203">
        <v>0</v>
      </c>
      <c r="AM80" s="203">
        <v>0</v>
      </c>
      <c r="AN80" s="203">
        <v>0</v>
      </c>
      <c r="AO80" s="203">
        <v>950</v>
      </c>
      <c r="AP80" s="203">
        <v>0</v>
      </c>
    </row>
    <row r="81" spans="1:42">
      <c r="A81" t="s">
        <v>123</v>
      </c>
      <c r="B81" s="203">
        <v>0</v>
      </c>
      <c r="C81" s="203">
        <v>10.79</v>
      </c>
      <c r="D81" s="203">
        <v>2.2599999999999998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16.13</v>
      </c>
      <c r="M81" s="203">
        <v>0.73</v>
      </c>
      <c r="N81" s="203">
        <v>1.27</v>
      </c>
      <c r="O81" s="203">
        <v>0</v>
      </c>
      <c r="P81" s="203">
        <v>1.49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1.49</v>
      </c>
      <c r="V81" s="203">
        <v>0.22</v>
      </c>
      <c r="W81" s="203">
        <v>0.73</v>
      </c>
      <c r="X81" s="203">
        <v>1.59</v>
      </c>
      <c r="Y81" s="203">
        <v>0</v>
      </c>
      <c r="Z81" s="203">
        <v>1.93</v>
      </c>
      <c r="AA81" s="203">
        <v>0.97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254.27</v>
      </c>
      <c r="AL81" s="203">
        <v>0</v>
      </c>
      <c r="AM81" s="203">
        <v>0</v>
      </c>
      <c r="AN81" s="203">
        <v>0</v>
      </c>
      <c r="AO81" s="203">
        <v>950</v>
      </c>
      <c r="AP81" s="203">
        <v>0</v>
      </c>
    </row>
    <row r="82" spans="1:42">
      <c r="A82" t="s">
        <v>124</v>
      </c>
      <c r="B82" s="203">
        <v>0</v>
      </c>
      <c r="C82" s="203">
        <v>10.79</v>
      </c>
      <c r="D82" s="203">
        <v>2.2599999999999998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16.13</v>
      </c>
      <c r="M82" s="203">
        <v>0.73</v>
      </c>
      <c r="N82" s="203">
        <v>1.27</v>
      </c>
      <c r="O82" s="203">
        <v>0</v>
      </c>
      <c r="P82" s="203">
        <v>1.49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1.49</v>
      </c>
      <c r="V82" s="203">
        <v>0.22</v>
      </c>
      <c r="W82" s="203">
        <v>0.73</v>
      </c>
      <c r="X82" s="203">
        <v>1.59</v>
      </c>
      <c r="Y82" s="203">
        <v>0</v>
      </c>
      <c r="Z82" s="203">
        <v>1.93</v>
      </c>
      <c r="AA82" s="203">
        <v>0.97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254.27</v>
      </c>
      <c r="AL82" s="203">
        <v>0</v>
      </c>
      <c r="AM82" s="203">
        <v>0</v>
      </c>
      <c r="AN82" s="203">
        <v>0</v>
      </c>
      <c r="AO82" s="203">
        <v>950</v>
      </c>
      <c r="AP82" s="203">
        <v>0</v>
      </c>
    </row>
    <row r="83" spans="1:42">
      <c r="A83" t="s">
        <v>125</v>
      </c>
      <c r="B83" s="203">
        <v>0</v>
      </c>
      <c r="C83" s="203">
        <v>10.79</v>
      </c>
      <c r="D83" s="203">
        <v>2.2599999999999998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16.13</v>
      </c>
      <c r="M83" s="203">
        <v>0.73</v>
      </c>
      <c r="N83" s="203">
        <v>1.27</v>
      </c>
      <c r="O83" s="203">
        <v>0</v>
      </c>
      <c r="P83" s="203">
        <v>1.49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1.49</v>
      </c>
      <c r="V83" s="203">
        <v>0.22</v>
      </c>
      <c r="W83" s="203">
        <v>0.73</v>
      </c>
      <c r="X83" s="203">
        <v>1.59</v>
      </c>
      <c r="Y83" s="203">
        <v>0</v>
      </c>
      <c r="Z83" s="203">
        <v>1.93</v>
      </c>
      <c r="AA83" s="203">
        <v>0.97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253.84</v>
      </c>
      <c r="AL83" s="203">
        <v>0</v>
      </c>
      <c r="AM83" s="203">
        <v>0</v>
      </c>
      <c r="AN83" s="203">
        <v>0</v>
      </c>
      <c r="AO83" s="203">
        <v>950</v>
      </c>
      <c r="AP83" s="203">
        <v>0</v>
      </c>
    </row>
    <row r="84" spans="1:42">
      <c r="A84" t="s">
        <v>126</v>
      </c>
      <c r="B84" s="203">
        <v>0</v>
      </c>
      <c r="C84" s="203">
        <v>10.79</v>
      </c>
      <c r="D84" s="203">
        <v>2.2599999999999998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16.13</v>
      </c>
      <c r="M84" s="203">
        <v>0.73</v>
      </c>
      <c r="N84" s="203">
        <v>1.27</v>
      </c>
      <c r="O84" s="203">
        <v>0</v>
      </c>
      <c r="P84" s="203">
        <v>1.49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1.49</v>
      </c>
      <c r="V84" s="203">
        <v>0.22</v>
      </c>
      <c r="W84" s="203">
        <v>0.73</v>
      </c>
      <c r="X84" s="203">
        <v>1.59</v>
      </c>
      <c r="Y84" s="203">
        <v>0</v>
      </c>
      <c r="Z84" s="203">
        <v>1.93</v>
      </c>
      <c r="AA84" s="203">
        <v>0.97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253.84</v>
      </c>
      <c r="AL84" s="203">
        <v>0</v>
      </c>
      <c r="AM84" s="203">
        <v>0</v>
      </c>
      <c r="AN84" s="203">
        <v>0</v>
      </c>
      <c r="AO84" s="203">
        <v>950</v>
      </c>
      <c r="AP84" s="203">
        <v>0</v>
      </c>
    </row>
    <row r="85" spans="1:42">
      <c r="A85" t="s">
        <v>127</v>
      </c>
      <c r="B85" s="203">
        <v>0</v>
      </c>
      <c r="C85" s="203">
        <v>10.79</v>
      </c>
      <c r="D85" s="203">
        <v>2.2599999999999998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0.1</v>
      </c>
      <c r="L85" s="203">
        <v>16.13</v>
      </c>
      <c r="M85" s="203">
        <v>0.73</v>
      </c>
      <c r="N85" s="203">
        <v>1.27</v>
      </c>
      <c r="O85" s="203">
        <v>0</v>
      </c>
      <c r="P85" s="203">
        <v>1.49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1.49</v>
      </c>
      <c r="V85" s="203">
        <v>0.22</v>
      </c>
      <c r="W85" s="203">
        <v>0.73</v>
      </c>
      <c r="X85" s="203">
        <v>1.59</v>
      </c>
      <c r="Y85" s="203">
        <v>0</v>
      </c>
      <c r="Z85" s="203">
        <v>1.93</v>
      </c>
      <c r="AA85" s="203">
        <v>0.97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253.84</v>
      </c>
      <c r="AL85" s="203">
        <v>0</v>
      </c>
      <c r="AM85" s="203">
        <v>0</v>
      </c>
      <c r="AN85" s="203">
        <v>0</v>
      </c>
      <c r="AO85" s="203">
        <v>950</v>
      </c>
      <c r="AP85" s="203">
        <v>0</v>
      </c>
    </row>
    <row r="86" spans="1:42">
      <c r="A86" t="s">
        <v>128</v>
      </c>
      <c r="B86" s="203">
        <v>0</v>
      </c>
      <c r="C86" s="203">
        <v>10.79</v>
      </c>
      <c r="D86" s="203">
        <v>2.2599999999999998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0.1</v>
      </c>
      <c r="L86" s="203">
        <v>16.13</v>
      </c>
      <c r="M86" s="203">
        <v>0.73</v>
      </c>
      <c r="N86" s="203">
        <v>1.27</v>
      </c>
      <c r="O86" s="203">
        <v>0</v>
      </c>
      <c r="P86" s="203">
        <v>1.49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1.49</v>
      </c>
      <c r="V86" s="203">
        <v>0.22</v>
      </c>
      <c r="W86" s="203">
        <v>0.73</v>
      </c>
      <c r="X86" s="203">
        <v>1.59</v>
      </c>
      <c r="Y86" s="203">
        <v>0</v>
      </c>
      <c r="Z86" s="203">
        <v>1.93</v>
      </c>
      <c r="AA86" s="203">
        <v>0.97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253.84</v>
      </c>
      <c r="AL86" s="203">
        <v>0</v>
      </c>
      <c r="AM86" s="203">
        <v>0</v>
      </c>
      <c r="AN86" s="203">
        <v>0</v>
      </c>
      <c r="AO86" s="203">
        <v>950</v>
      </c>
      <c r="AP86" s="203">
        <v>0</v>
      </c>
    </row>
    <row r="87" spans="1:42">
      <c r="A87" t="s">
        <v>129</v>
      </c>
      <c r="B87" s="203">
        <v>0</v>
      </c>
      <c r="C87" s="203">
        <v>10.79</v>
      </c>
      <c r="D87" s="203">
        <v>2.2599999999999998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0.1</v>
      </c>
      <c r="L87" s="203">
        <v>16.13</v>
      </c>
      <c r="M87" s="203">
        <v>0.73</v>
      </c>
      <c r="N87" s="203">
        <v>1.27</v>
      </c>
      <c r="O87" s="203">
        <v>0</v>
      </c>
      <c r="P87" s="203">
        <v>1.49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1.49</v>
      </c>
      <c r="V87" s="203">
        <v>0.22</v>
      </c>
      <c r="W87" s="203">
        <v>0.73</v>
      </c>
      <c r="X87" s="203">
        <v>1.59</v>
      </c>
      <c r="Y87" s="203">
        <v>0</v>
      </c>
      <c r="Z87" s="203">
        <v>1.93</v>
      </c>
      <c r="AA87" s="203">
        <v>0.97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253.84</v>
      </c>
      <c r="AL87" s="203">
        <v>0</v>
      </c>
      <c r="AM87" s="203">
        <v>0</v>
      </c>
      <c r="AN87" s="203">
        <v>0</v>
      </c>
      <c r="AO87" s="203">
        <v>950</v>
      </c>
      <c r="AP87" s="203">
        <v>0</v>
      </c>
    </row>
    <row r="88" spans="1:42">
      <c r="A88" t="s">
        <v>130</v>
      </c>
      <c r="B88" s="203">
        <v>0</v>
      </c>
      <c r="C88" s="203">
        <v>10.79</v>
      </c>
      <c r="D88" s="203">
        <v>2.2599999999999998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0.1</v>
      </c>
      <c r="L88" s="203">
        <v>16.13</v>
      </c>
      <c r="M88" s="203">
        <v>0.73</v>
      </c>
      <c r="N88" s="203">
        <v>1.27</v>
      </c>
      <c r="O88" s="203">
        <v>0</v>
      </c>
      <c r="P88" s="203">
        <v>1.49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1.49</v>
      </c>
      <c r="V88" s="203">
        <v>0.22</v>
      </c>
      <c r="W88" s="203">
        <v>0.73</v>
      </c>
      <c r="X88" s="203">
        <v>1.59</v>
      </c>
      <c r="Y88" s="203">
        <v>0</v>
      </c>
      <c r="Z88" s="203">
        <v>1.93</v>
      </c>
      <c r="AA88" s="203">
        <v>0.97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253.84</v>
      </c>
      <c r="AL88" s="203">
        <v>0</v>
      </c>
      <c r="AM88" s="203">
        <v>0</v>
      </c>
      <c r="AN88" s="203">
        <v>0</v>
      </c>
      <c r="AO88" s="203">
        <v>950</v>
      </c>
      <c r="AP88" s="203">
        <v>0</v>
      </c>
    </row>
    <row r="89" spans="1:42">
      <c r="A89" t="s">
        <v>131</v>
      </c>
      <c r="B89" s="203">
        <v>0</v>
      </c>
      <c r="C89" s="203">
        <v>10.79</v>
      </c>
      <c r="D89" s="203">
        <v>2.2599999999999998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0.1</v>
      </c>
      <c r="L89" s="203">
        <v>16.13</v>
      </c>
      <c r="M89" s="203">
        <v>0.73</v>
      </c>
      <c r="N89" s="203">
        <v>1.27</v>
      </c>
      <c r="O89" s="203">
        <v>0</v>
      </c>
      <c r="P89" s="203">
        <v>1.49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1.49</v>
      </c>
      <c r="V89" s="203">
        <v>0.22</v>
      </c>
      <c r="W89" s="203">
        <v>0.73</v>
      </c>
      <c r="X89" s="203">
        <v>1.59</v>
      </c>
      <c r="Y89" s="203">
        <v>0</v>
      </c>
      <c r="Z89" s="203">
        <v>2.17</v>
      </c>
      <c r="AA89" s="203">
        <v>0.97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253.84</v>
      </c>
      <c r="AL89" s="203">
        <v>0</v>
      </c>
      <c r="AM89" s="203">
        <v>0</v>
      </c>
      <c r="AN89" s="203">
        <v>0</v>
      </c>
      <c r="AO89" s="203">
        <v>950</v>
      </c>
      <c r="AP89" s="203">
        <v>0</v>
      </c>
    </row>
    <row r="90" spans="1:42">
      <c r="A90" t="s">
        <v>132</v>
      </c>
      <c r="B90" s="203">
        <v>0</v>
      </c>
      <c r="C90" s="203">
        <v>10.79</v>
      </c>
      <c r="D90" s="203">
        <v>2.2599999999999998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0.1</v>
      </c>
      <c r="L90" s="203">
        <v>16.13</v>
      </c>
      <c r="M90" s="203">
        <v>0.73</v>
      </c>
      <c r="N90" s="203">
        <v>1.27</v>
      </c>
      <c r="O90" s="203">
        <v>0</v>
      </c>
      <c r="P90" s="203">
        <v>1.49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1.49</v>
      </c>
      <c r="V90" s="203">
        <v>0.22</v>
      </c>
      <c r="W90" s="203">
        <v>0.73</v>
      </c>
      <c r="X90" s="203">
        <v>1.59</v>
      </c>
      <c r="Y90" s="203">
        <v>0</v>
      </c>
      <c r="Z90" s="203">
        <v>2.17</v>
      </c>
      <c r="AA90" s="203">
        <v>0.97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253.84</v>
      </c>
      <c r="AL90" s="203">
        <v>0</v>
      </c>
      <c r="AM90" s="203">
        <v>0</v>
      </c>
      <c r="AN90" s="203">
        <v>0</v>
      </c>
      <c r="AO90" s="203">
        <v>950</v>
      </c>
      <c r="AP90" s="203">
        <v>0</v>
      </c>
    </row>
    <row r="91" spans="1:42">
      <c r="A91" t="s">
        <v>133</v>
      </c>
      <c r="B91" s="203">
        <v>0</v>
      </c>
      <c r="C91" s="203">
        <v>10.79</v>
      </c>
      <c r="D91" s="203">
        <v>2.2599999999999998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0.1</v>
      </c>
      <c r="L91" s="203">
        <v>16.13</v>
      </c>
      <c r="M91" s="203">
        <v>0.77</v>
      </c>
      <c r="N91" s="203">
        <v>1.27</v>
      </c>
      <c r="O91" s="203">
        <v>0</v>
      </c>
      <c r="P91" s="203">
        <v>1.49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1.49</v>
      </c>
      <c r="V91" s="203">
        <v>0.22</v>
      </c>
      <c r="W91" s="203">
        <v>0.73</v>
      </c>
      <c r="X91" s="203">
        <v>1.59</v>
      </c>
      <c r="Y91" s="203">
        <v>0</v>
      </c>
      <c r="Z91" s="203">
        <v>2.17</v>
      </c>
      <c r="AA91" s="203">
        <v>0.97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253.84</v>
      </c>
      <c r="AL91" s="203">
        <v>0</v>
      </c>
      <c r="AM91" s="203">
        <v>0</v>
      </c>
      <c r="AN91" s="203">
        <v>0</v>
      </c>
      <c r="AO91" s="203">
        <v>950</v>
      </c>
      <c r="AP91" s="203">
        <v>0</v>
      </c>
    </row>
    <row r="92" spans="1:42">
      <c r="A92" t="s">
        <v>134</v>
      </c>
      <c r="B92" s="203">
        <v>0</v>
      </c>
      <c r="C92" s="203">
        <v>10.79</v>
      </c>
      <c r="D92" s="203">
        <v>2.2599999999999998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0.1</v>
      </c>
      <c r="L92" s="203">
        <v>16.13</v>
      </c>
      <c r="M92" s="203">
        <v>0.77</v>
      </c>
      <c r="N92" s="203">
        <v>1.27</v>
      </c>
      <c r="O92" s="203">
        <v>0</v>
      </c>
      <c r="P92" s="203">
        <v>1.49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1.49</v>
      </c>
      <c r="V92" s="203">
        <v>0.22</v>
      </c>
      <c r="W92" s="203">
        <v>0.73</v>
      </c>
      <c r="X92" s="203">
        <v>1.59</v>
      </c>
      <c r="Y92" s="203">
        <v>0</v>
      </c>
      <c r="Z92" s="203">
        <v>2.17</v>
      </c>
      <c r="AA92" s="203">
        <v>0.97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253.84</v>
      </c>
      <c r="AL92" s="203">
        <v>0</v>
      </c>
      <c r="AM92" s="203">
        <v>0</v>
      </c>
      <c r="AN92" s="203">
        <v>0</v>
      </c>
      <c r="AO92" s="203">
        <v>950</v>
      </c>
      <c r="AP92" s="203">
        <v>0</v>
      </c>
    </row>
    <row r="93" spans="1:42">
      <c r="A93" t="s">
        <v>135</v>
      </c>
      <c r="B93" s="203">
        <v>0</v>
      </c>
      <c r="C93" s="203">
        <v>10.79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0.1</v>
      </c>
      <c r="L93" s="203">
        <v>16.13</v>
      </c>
      <c r="M93" s="203">
        <v>0.77</v>
      </c>
      <c r="N93" s="203">
        <v>1.27</v>
      </c>
      <c r="O93" s="203">
        <v>0</v>
      </c>
      <c r="P93" s="203">
        <v>1.49</v>
      </c>
      <c r="Q93" s="203">
        <v>0.23</v>
      </c>
      <c r="R93" s="203">
        <v>0.45</v>
      </c>
      <c r="S93" s="203">
        <v>0.28000000000000003</v>
      </c>
      <c r="T93" s="203">
        <v>0</v>
      </c>
      <c r="U93" s="203">
        <v>1.49</v>
      </c>
      <c r="V93" s="203">
        <v>0.22</v>
      </c>
      <c r="W93" s="203">
        <v>0.73</v>
      </c>
      <c r="X93" s="203">
        <v>1.59</v>
      </c>
      <c r="Y93" s="203">
        <v>0</v>
      </c>
      <c r="Z93" s="203">
        <v>2.17</v>
      </c>
      <c r="AA93" s="203">
        <v>0.97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253.84</v>
      </c>
      <c r="AL93" s="203">
        <v>0</v>
      </c>
      <c r="AM93" s="203">
        <v>0</v>
      </c>
      <c r="AN93" s="203">
        <v>0</v>
      </c>
      <c r="AO93" s="203">
        <v>950</v>
      </c>
      <c r="AP93" s="203">
        <v>0</v>
      </c>
    </row>
    <row r="94" spans="1:42">
      <c r="A94" t="s">
        <v>136</v>
      </c>
      <c r="B94" s="203">
        <v>0</v>
      </c>
      <c r="C94" s="203">
        <v>10.79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0.1</v>
      </c>
      <c r="L94" s="203">
        <v>16.13</v>
      </c>
      <c r="M94" s="203">
        <v>0.77</v>
      </c>
      <c r="N94" s="203">
        <v>1.27</v>
      </c>
      <c r="O94" s="203">
        <v>0</v>
      </c>
      <c r="P94" s="203">
        <v>1.49</v>
      </c>
      <c r="Q94" s="203">
        <v>0.23</v>
      </c>
      <c r="R94" s="203">
        <v>0.45</v>
      </c>
      <c r="S94" s="203">
        <v>0.28000000000000003</v>
      </c>
      <c r="T94" s="203">
        <v>0</v>
      </c>
      <c r="U94" s="203">
        <v>1.49</v>
      </c>
      <c r="V94" s="203">
        <v>0.22</v>
      </c>
      <c r="W94" s="203">
        <v>0.73</v>
      </c>
      <c r="X94" s="203">
        <v>1.59</v>
      </c>
      <c r="Y94" s="203">
        <v>0</v>
      </c>
      <c r="Z94" s="203">
        <v>2.17</v>
      </c>
      <c r="AA94" s="203">
        <v>0.97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253.84</v>
      </c>
      <c r="AL94" s="203">
        <v>0</v>
      </c>
      <c r="AM94" s="203">
        <v>0</v>
      </c>
      <c r="AN94" s="203">
        <v>0</v>
      </c>
      <c r="AO94" s="203">
        <v>950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0.1</v>
      </c>
      <c r="L95" s="203">
        <v>16.13</v>
      </c>
      <c r="M95" s="203">
        <v>0.77</v>
      </c>
      <c r="N95" s="203">
        <v>1.27</v>
      </c>
      <c r="O95" s="203">
        <v>0</v>
      </c>
      <c r="P95" s="203">
        <v>1.49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1.49</v>
      </c>
      <c r="V95" s="203">
        <v>0.22</v>
      </c>
      <c r="W95" s="203">
        <v>0.73</v>
      </c>
      <c r="X95" s="203">
        <v>1.59</v>
      </c>
      <c r="Y95" s="203">
        <v>0</v>
      </c>
      <c r="Z95" s="203">
        <v>2.17</v>
      </c>
      <c r="AA95" s="203">
        <v>0.97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253.41</v>
      </c>
      <c r="AL95" s="203">
        <v>0</v>
      </c>
      <c r="AM95" s="203">
        <v>0</v>
      </c>
      <c r="AN95" s="203">
        <v>0</v>
      </c>
      <c r="AO95" s="203">
        <v>950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1.68</v>
      </c>
      <c r="K96" s="203">
        <v>0.1</v>
      </c>
      <c r="L96" s="203">
        <v>16.13</v>
      </c>
      <c r="M96" s="203">
        <v>0.77</v>
      </c>
      <c r="N96" s="203">
        <v>1.27</v>
      </c>
      <c r="O96" s="203">
        <v>0</v>
      </c>
      <c r="P96" s="203">
        <v>1.49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1.5</v>
      </c>
      <c r="V96" s="203">
        <v>0.22</v>
      </c>
      <c r="W96" s="203">
        <v>0.73</v>
      </c>
      <c r="X96" s="203">
        <v>1.59</v>
      </c>
      <c r="Y96" s="203">
        <v>0</v>
      </c>
      <c r="Z96" s="203">
        <v>2.17</v>
      </c>
      <c r="AA96" s="203">
        <v>0.97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253.41</v>
      </c>
      <c r="AL96" s="203">
        <v>0</v>
      </c>
      <c r="AM96" s="203">
        <v>0</v>
      </c>
      <c r="AN96" s="203">
        <v>0</v>
      </c>
      <c r="AO96" s="203">
        <v>950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17.149999999999999</v>
      </c>
      <c r="J97" s="203">
        <v>1.68</v>
      </c>
      <c r="K97" s="203">
        <v>0.1</v>
      </c>
      <c r="L97" s="203">
        <v>16.13</v>
      </c>
      <c r="M97" s="203">
        <v>0.77</v>
      </c>
      <c r="N97" s="203">
        <v>1.27</v>
      </c>
      <c r="O97" s="203">
        <v>0</v>
      </c>
      <c r="P97" s="203">
        <v>1.49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1.51</v>
      </c>
      <c r="V97" s="203">
        <v>0.22</v>
      </c>
      <c r="W97" s="203">
        <v>0.73</v>
      </c>
      <c r="X97" s="203">
        <v>1.59</v>
      </c>
      <c r="Y97" s="203">
        <v>0</v>
      </c>
      <c r="Z97" s="203">
        <v>2.17</v>
      </c>
      <c r="AA97" s="203">
        <v>0.97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253.41</v>
      </c>
      <c r="AL97" s="203">
        <v>0</v>
      </c>
      <c r="AM97" s="203">
        <v>0</v>
      </c>
      <c r="AN97" s="203">
        <v>0</v>
      </c>
      <c r="AO97" s="203">
        <v>950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17.149999999999999</v>
      </c>
      <c r="J98" s="203">
        <v>1.68</v>
      </c>
      <c r="K98" s="203">
        <v>0.1</v>
      </c>
      <c r="L98" s="203">
        <v>16.13</v>
      </c>
      <c r="M98" s="203">
        <v>0.77</v>
      </c>
      <c r="N98" s="203">
        <v>1.27</v>
      </c>
      <c r="O98" s="203">
        <v>0</v>
      </c>
      <c r="P98" s="203">
        <v>1.49</v>
      </c>
      <c r="Q98" s="203">
        <v>0.23</v>
      </c>
      <c r="R98" s="203">
        <v>0.45</v>
      </c>
      <c r="S98" s="203">
        <v>0.28000000000000003</v>
      </c>
      <c r="T98" s="203">
        <v>0</v>
      </c>
      <c r="U98" s="203">
        <v>1.51</v>
      </c>
      <c r="V98" s="203">
        <v>0.22</v>
      </c>
      <c r="W98" s="203">
        <v>0.73</v>
      </c>
      <c r="X98" s="203">
        <v>1.59</v>
      </c>
      <c r="Y98" s="203">
        <v>0</v>
      </c>
      <c r="Z98" s="203">
        <v>2.17</v>
      </c>
      <c r="AA98" s="203">
        <v>0.97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253.41</v>
      </c>
      <c r="AL98" s="203">
        <v>0</v>
      </c>
      <c r="AM98" s="203">
        <v>0</v>
      </c>
      <c r="AN98" s="203">
        <v>0</v>
      </c>
      <c r="AO98" s="203">
        <v>950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0.25961999999999974</v>
      </c>
      <c r="D99">
        <f t="shared" si="0"/>
        <v>5.3939999999999939E-2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0.43134000000000022</v>
      </c>
      <c r="J99">
        <f t="shared" si="0"/>
        <v>2.0790000000000048E-2</v>
      </c>
      <c r="K99">
        <f t="shared" si="0"/>
        <v>2.3999999999999955E-3</v>
      </c>
      <c r="L99">
        <f t="shared" si="0"/>
        <v>1.839770000000001</v>
      </c>
      <c r="M99">
        <f t="shared" si="0"/>
        <v>1.4384999999999997E-2</v>
      </c>
      <c r="N99">
        <f t="shared" si="0"/>
        <v>3.0479999999999972E-2</v>
      </c>
      <c r="O99">
        <f t="shared" si="0"/>
        <v>0</v>
      </c>
      <c r="P99">
        <f t="shared" si="0"/>
        <v>3.6434999999999988E-2</v>
      </c>
      <c r="Q99">
        <f t="shared" si="0"/>
        <v>5.5050000000000073E-3</v>
      </c>
      <c r="R99">
        <f t="shared" si="0"/>
        <v>1.0810000000000009E-2</v>
      </c>
      <c r="S99">
        <f t="shared" si="0"/>
        <v>6.7200000000000081E-3</v>
      </c>
      <c r="T99">
        <f t="shared" si="0"/>
        <v>0</v>
      </c>
      <c r="U99">
        <f t="shared" si="0"/>
        <v>3.5772499999999964E-2</v>
      </c>
      <c r="V99">
        <f t="shared" si="0"/>
        <v>2.3654999999999975E-2</v>
      </c>
      <c r="W99">
        <f t="shared" si="0"/>
        <v>2.7750000000000042E-2</v>
      </c>
      <c r="X99">
        <f t="shared" si="0"/>
        <v>3.8160000000000062E-2</v>
      </c>
      <c r="Y99">
        <f t="shared" si="0"/>
        <v>0</v>
      </c>
      <c r="Z99">
        <f t="shared" si="0"/>
        <v>4.6920000000000059E-2</v>
      </c>
      <c r="AA99">
        <f t="shared" si="0"/>
        <v>2.3279999999999981E-2</v>
      </c>
      <c r="AB99">
        <f t="shared" si="0"/>
        <v>0</v>
      </c>
      <c r="AC99">
        <f t="shared" si="0"/>
        <v>0.31539250000000008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6.0678675000000002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22.68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-87</v>
      </c>
      <c r="G27" s="124">
        <v>-87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87</v>
      </c>
      <c r="AF27" s="124">
        <v>0</v>
      </c>
      <c r="AG27" s="124">
        <v>0</v>
      </c>
      <c r="AH27" s="124">
        <v>0</v>
      </c>
      <c r="AI27" s="124">
        <v>87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870</v>
      </c>
      <c r="DF27" s="123">
        <f t="shared" si="31"/>
        <v>87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-63</v>
      </c>
      <c r="G28" s="124">
        <v>-63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63</v>
      </c>
      <c r="AF28" s="124">
        <v>0</v>
      </c>
      <c r="AG28" s="124">
        <v>0</v>
      </c>
      <c r="AH28" s="124">
        <v>0</v>
      </c>
      <c r="AI28" s="124">
        <v>63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630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630</v>
      </c>
      <c r="DF28" s="123">
        <f t="shared" si="31"/>
        <v>63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-63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-85</v>
      </c>
      <c r="G29" s="124">
        <v>-85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85</v>
      </c>
      <c r="AF29" s="124">
        <v>0</v>
      </c>
      <c r="AG29" s="124">
        <v>0</v>
      </c>
      <c r="AH29" s="124">
        <v>0</v>
      </c>
      <c r="AI29" s="124">
        <v>85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850</v>
      </c>
      <c r="DF29" s="123">
        <f t="shared" si="31"/>
        <v>85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-85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-69</v>
      </c>
      <c r="G30" s="124">
        <v>-69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69</v>
      </c>
      <c r="AF30" s="124">
        <v>0</v>
      </c>
      <c r="AG30" s="124">
        <v>0</v>
      </c>
      <c r="AH30" s="124">
        <v>0</v>
      </c>
      <c r="AI30" s="124">
        <v>69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690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690</v>
      </c>
      <c r="DF30" s="123">
        <f t="shared" si="31"/>
        <v>69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-5.79</v>
      </c>
      <c r="G83" s="124">
        <v>-5.79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5.79</v>
      </c>
      <c r="AF83" s="124">
        <v>0</v>
      </c>
      <c r="AG83" s="124">
        <v>0</v>
      </c>
      <c r="AH83" s="124">
        <v>0</v>
      </c>
      <c r="AI83" s="124">
        <v>5.79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5.79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-5.79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57.9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57.9</v>
      </c>
      <c r="DF83" s="123">
        <f t="shared" si="59"/>
        <v>5.79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-5.79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-26.3</v>
      </c>
      <c r="G84" s="124">
        <v>-26.3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26.3</v>
      </c>
      <c r="AF84" s="124">
        <v>0</v>
      </c>
      <c r="AG84" s="124">
        <v>0</v>
      </c>
      <c r="AH84" s="124">
        <v>0</v>
      </c>
      <c r="AI84" s="124">
        <v>26.3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26.3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-26.3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263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263</v>
      </c>
      <c r="DF84" s="123">
        <f t="shared" si="59"/>
        <v>26.3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-26.3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-49.15</v>
      </c>
      <c r="G85" s="124">
        <v>-49.15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49.15</v>
      </c>
      <c r="AF85" s="124">
        <v>0</v>
      </c>
      <c r="AG85" s="124">
        <v>0</v>
      </c>
      <c r="AH85" s="124">
        <v>0</v>
      </c>
      <c r="AI85" s="124">
        <v>49.15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49.15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-49.15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491.5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491.5</v>
      </c>
      <c r="DF85" s="123">
        <f t="shared" si="59"/>
        <v>49.15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-49.15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-65.149000000000001</v>
      </c>
      <c r="G86" s="124">
        <v>-65.149000000000001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65.149000000000001</v>
      </c>
      <c r="AF86" s="124">
        <v>0</v>
      </c>
      <c r="AG86" s="124">
        <v>0</v>
      </c>
      <c r="AH86" s="124">
        <v>0</v>
      </c>
      <c r="AI86" s="124">
        <v>65.149000000000001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65.149000000000001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-65.149000000000001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651.49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651.49</v>
      </c>
      <c r="DF86" s="123">
        <f t="shared" si="59"/>
        <v>65.149000000000001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-65.149000000000001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-76.097999999999999</v>
      </c>
      <c r="G87" s="124">
        <v>-76.097999999999999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76.097999999999999</v>
      </c>
      <c r="AF87" s="124">
        <v>0</v>
      </c>
      <c r="AG87" s="124">
        <v>0</v>
      </c>
      <c r="AH87" s="124">
        <v>0</v>
      </c>
      <c r="AI87" s="124">
        <v>76.097999999999999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76.097999999999999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-76.097999999999999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760.98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760.98</v>
      </c>
      <c r="DF87" s="123">
        <f t="shared" si="59"/>
        <v>76.097999999999999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-76.097999999999999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-74.278000000000006</v>
      </c>
      <c r="G88" s="124">
        <v>-74.278000000000006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74.278000000000006</v>
      </c>
      <c r="AF88" s="124">
        <v>0</v>
      </c>
      <c r="AG88" s="124">
        <v>0</v>
      </c>
      <c r="AH88" s="124">
        <v>0</v>
      </c>
      <c r="AI88" s="124">
        <v>74.278000000000006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74.278000000000006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-74.278000000000006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742.78000000000009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742.78000000000009</v>
      </c>
      <c r="DF88" s="123">
        <f t="shared" si="59"/>
        <v>74.278000000000006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-74.278000000000006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-35.588000000000001</v>
      </c>
      <c r="G89" s="124">
        <v>-35.588000000000001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35.588000000000001</v>
      </c>
      <c r="AF89" s="124">
        <v>0</v>
      </c>
      <c r="AG89" s="124">
        <v>0</v>
      </c>
      <c r="AH89" s="124">
        <v>0</v>
      </c>
      <c r="AI89" s="124">
        <v>35.588000000000001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35.588000000000001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-35.588000000000001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355.88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355.88</v>
      </c>
      <c r="DF89" s="123">
        <f t="shared" si="59"/>
        <v>35.588000000000001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-35.588000000000001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0.15908824999999999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-0.15908824999999999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0.15908825000000001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0.15908825000000001</v>
      </c>
      <c r="DE99" s="128"/>
      <c r="DF99" s="123">
        <f t="shared" si="59"/>
        <v>0.15908824999999999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-0.15908824999999999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44835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534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1.5</v>
      </c>
      <c r="Q3" s="81">
        <f>O3+P3</f>
        <v>1.5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1.5</v>
      </c>
      <c r="Q4" s="81">
        <f t="shared" ref="Q4:Q67" si="9">O4+P4</f>
        <v>1.5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1.5</v>
      </c>
      <c r="Q5" s="81">
        <f t="shared" si="9"/>
        <v>1.5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1.5</v>
      </c>
      <c r="Q6" s="81">
        <f t="shared" si="9"/>
        <v>1.5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1.5</v>
      </c>
      <c r="Q7" s="81">
        <f t="shared" si="9"/>
        <v>1.5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1.5</v>
      </c>
      <c r="Q8" s="81">
        <f t="shared" si="9"/>
        <v>1.5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1.5</v>
      </c>
      <c r="Q9" s="81">
        <f t="shared" si="9"/>
        <v>1.5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1.5</v>
      </c>
      <c r="Q10" s="81">
        <f t="shared" si="9"/>
        <v>1.5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1.5</v>
      </c>
      <c r="Q11" s="81">
        <f t="shared" si="9"/>
        <v>1.5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1.5</v>
      </c>
      <c r="Q12" s="81">
        <f t="shared" si="9"/>
        <v>1.5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1.5</v>
      </c>
      <c r="Q13" s="81">
        <f t="shared" si="9"/>
        <v>1.5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1.5</v>
      </c>
      <c r="Q14" s="81">
        <f t="shared" si="9"/>
        <v>1.5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1.5</v>
      </c>
      <c r="Q15" s="81">
        <f t="shared" si="9"/>
        <v>1.5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1.5</v>
      </c>
      <c r="Q16" s="81">
        <f t="shared" si="9"/>
        <v>1.5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1.5</v>
      </c>
      <c r="Q17" s="81">
        <f t="shared" si="9"/>
        <v>1.5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1.5</v>
      </c>
      <c r="Q18" s="81">
        <f t="shared" si="9"/>
        <v>1.5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1.5</v>
      </c>
      <c r="Q19" s="81">
        <f t="shared" si="9"/>
        <v>1.5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1.5</v>
      </c>
      <c r="Q20" s="81">
        <f t="shared" si="9"/>
        <v>1.5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1.5</v>
      </c>
      <c r="Q21" s="81">
        <f t="shared" si="9"/>
        <v>1.5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1.5</v>
      </c>
      <c r="Q22" s="81">
        <f t="shared" si="9"/>
        <v>1.5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1.5</v>
      </c>
      <c r="Q23" s="81">
        <f t="shared" si="9"/>
        <v>1.5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1.5</v>
      </c>
      <c r="Q24" s="81">
        <f t="shared" si="9"/>
        <v>1.5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1.5</v>
      </c>
      <c r="Q25" s="81">
        <f t="shared" si="9"/>
        <v>1.5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1.5</v>
      </c>
      <c r="Q26" s="81">
        <f t="shared" si="9"/>
        <v>1.5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1.5</v>
      </c>
      <c r="Q27" s="81">
        <f t="shared" si="9"/>
        <v>1.5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1.5</v>
      </c>
      <c r="Q28" s="81">
        <f t="shared" si="9"/>
        <v>1.5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1.5</v>
      </c>
      <c r="Q29" s="81">
        <f t="shared" si="9"/>
        <v>1.5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1.5</v>
      </c>
      <c r="Q30" s="81">
        <f t="shared" si="9"/>
        <v>1.5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1.5</v>
      </c>
      <c r="Q31" s="81">
        <f t="shared" si="9"/>
        <v>1.5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1.5</v>
      </c>
      <c r="Q32" s="81">
        <f t="shared" si="9"/>
        <v>1.5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1.5</v>
      </c>
      <c r="Q33" s="81">
        <f t="shared" si="9"/>
        <v>1.5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1.5</v>
      </c>
      <c r="Q34" s="81">
        <f t="shared" si="9"/>
        <v>1.5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1.5</v>
      </c>
      <c r="Q35" s="81">
        <f t="shared" si="9"/>
        <v>1.5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1.5</v>
      </c>
      <c r="Q36" s="81">
        <f t="shared" si="9"/>
        <v>1.5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1.5</v>
      </c>
      <c r="Q37" s="81">
        <f t="shared" si="9"/>
        <v>1.5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1.5</v>
      </c>
      <c r="Q38" s="81">
        <f t="shared" si="9"/>
        <v>1.5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1.5</v>
      </c>
      <c r="Q39" s="81">
        <f t="shared" si="9"/>
        <v>1.5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1.5</v>
      </c>
      <c r="Q40" s="81">
        <f t="shared" si="9"/>
        <v>1.5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1.5</v>
      </c>
      <c r="Q41" s="81">
        <f t="shared" si="9"/>
        <v>1.5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1.5</v>
      </c>
      <c r="Q42" s="81">
        <f t="shared" si="9"/>
        <v>1.5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1.5</v>
      </c>
      <c r="Q43" s="81">
        <f t="shared" si="9"/>
        <v>1.5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1.5</v>
      </c>
      <c r="Q44" s="81">
        <f t="shared" si="9"/>
        <v>1.5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1.5</v>
      </c>
      <c r="Q45" s="81">
        <f t="shared" si="9"/>
        <v>1.5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1.5</v>
      </c>
      <c r="Q46" s="81">
        <f t="shared" si="9"/>
        <v>1.5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1.5</v>
      </c>
      <c r="Q59" s="81">
        <f t="shared" si="9"/>
        <v>1.5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1.5</v>
      </c>
      <c r="Q60" s="81">
        <f t="shared" si="9"/>
        <v>1.5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1.5</v>
      </c>
      <c r="Q61" s="81">
        <f t="shared" si="9"/>
        <v>1.5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1.5</v>
      </c>
      <c r="Q62" s="81">
        <f t="shared" si="9"/>
        <v>1.5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1.5</v>
      </c>
      <c r="Q63" s="81">
        <f t="shared" si="9"/>
        <v>1.5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1.5</v>
      </c>
      <c r="Q64" s="81">
        <f t="shared" si="9"/>
        <v>1.5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1.5</v>
      </c>
      <c r="Q67" s="81">
        <f t="shared" si="9"/>
        <v>1.5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1.5</v>
      </c>
      <c r="Q68" s="81">
        <f t="shared" ref="Q68:Q98" si="25">O68+P68</f>
        <v>1.5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1.5</v>
      </c>
      <c r="Q69" s="81">
        <f t="shared" si="25"/>
        <v>1.5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1.5</v>
      </c>
      <c r="Q70" s="81">
        <f t="shared" si="25"/>
        <v>1.5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1.5</v>
      </c>
      <c r="Q71" s="81">
        <f t="shared" si="25"/>
        <v>1.5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1.5</v>
      </c>
      <c r="Q72" s="81">
        <f t="shared" si="25"/>
        <v>1.5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1.5</v>
      </c>
      <c r="Q73" s="81">
        <f t="shared" si="25"/>
        <v>1.5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1.5</v>
      </c>
      <c r="Q74" s="81">
        <f t="shared" si="25"/>
        <v>1.5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1.5</v>
      </c>
      <c r="Q75" s="81">
        <f t="shared" si="25"/>
        <v>1.5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1.5</v>
      </c>
      <c r="Q76" s="81">
        <f t="shared" si="25"/>
        <v>1.5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1.5</v>
      </c>
      <c r="Q77" s="81">
        <f t="shared" si="25"/>
        <v>1.5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1.5</v>
      </c>
      <c r="Q78" s="81">
        <f t="shared" si="25"/>
        <v>1.5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1.5</v>
      </c>
      <c r="Q79" s="81">
        <f t="shared" si="25"/>
        <v>1.5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1.5</v>
      </c>
      <c r="Q80" s="81">
        <f t="shared" si="25"/>
        <v>1.5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1.5</v>
      </c>
      <c r="Q81" s="81">
        <f t="shared" si="25"/>
        <v>1.5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1.5</v>
      </c>
      <c r="Q82" s="81">
        <f t="shared" si="25"/>
        <v>1.5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1.5</v>
      </c>
      <c r="Q83" s="81">
        <f t="shared" si="25"/>
        <v>1.5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1.5</v>
      </c>
      <c r="Q84" s="81">
        <f t="shared" si="25"/>
        <v>1.5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1.5</v>
      </c>
      <c r="Q85" s="81">
        <f t="shared" si="25"/>
        <v>1.5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1.5</v>
      </c>
      <c r="Q86" s="81">
        <f t="shared" si="25"/>
        <v>1.5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1.5</v>
      </c>
      <c r="Q87" s="81">
        <f t="shared" si="25"/>
        <v>1.5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1.5</v>
      </c>
      <c r="Q88" s="81">
        <f t="shared" si="25"/>
        <v>1.5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1.5</v>
      </c>
      <c r="Q89" s="81">
        <f t="shared" si="25"/>
        <v>1.5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1.5</v>
      </c>
      <c r="Q90" s="81">
        <f t="shared" si="25"/>
        <v>1.5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1.5</v>
      </c>
      <c r="Q91" s="81">
        <f t="shared" si="25"/>
        <v>1.5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1.5</v>
      </c>
      <c r="Q92" s="81">
        <f t="shared" si="25"/>
        <v>1.5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1.5</v>
      </c>
      <c r="Q93" s="81">
        <f t="shared" si="25"/>
        <v>1.5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1.5</v>
      </c>
      <c r="Q94" s="81">
        <f t="shared" si="25"/>
        <v>1.5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1.5</v>
      </c>
      <c r="Q95" s="81">
        <f t="shared" si="25"/>
        <v>1.5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1.5</v>
      </c>
      <c r="Q96" s="81">
        <f t="shared" si="25"/>
        <v>1.5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1.5</v>
      </c>
      <c r="Q97" s="81">
        <f t="shared" si="25"/>
        <v>1.5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1.5</v>
      </c>
      <c r="Q98" s="81">
        <f t="shared" si="25"/>
        <v>1.5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3.5999999999999997E-2</v>
      </c>
      <c r="Q99" s="85">
        <f t="shared" si="27"/>
        <v>3.5999999999999997E-2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44835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17.664000000000001</v>
      </c>
      <c r="C3" s="22">
        <f>B3</f>
        <v>17.664000000000001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7.3853184000000001</v>
      </c>
      <c r="K3" s="23">
        <v>4.2216959999999997</v>
      </c>
      <c r="L3" s="23">
        <v>0</v>
      </c>
      <c r="M3" s="23">
        <v>0.89909759999999994</v>
      </c>
      <c r="N3" s="23">
        <v>5.1578879999999998</v>
      </c>
      <c r="O3" s="23">
        <f t="shared" ref="O3" si="0">$C3*I3/$I3</f>
        <v>17.664000000000001</v>
      </c>
      <c r="P3" s="24"/>
      <c r="Q3" s="81">
        <f>O3+P3</f>
        <v>17.664000000000001</v>
      </c>
      <c r="S3" s="78">
        <f t="shared" ref="S3:S66" si="1">J3</f>
        <v>7.3853184000000001</v>
      </c>
      <c r="T3" s="78">
        <f t="shared" ref="T3:T66" si="2">K3</f>
        <v>4.2216959999999997</v>
      </c>
      <c r="U3" s="78">
        <f t="shared" ref="U3:U66" si="3">L3</f>
        <v>0</v>
      </c>
      <c r="V3" s="78">
        <f t="shared" ref="V3:V66" si="4">M3</f>
        <v>0.89909759999999994</v>
      </c>
      <c r="W3" s="78">
        <f t="shared" ref="W3:W66" si="5">N3</f>
        <v>5.1578879999999998</v>
      </c>
    </row>
    <row r="4" spans="1:23">
      <c r="A4" s="8" t="s">
        <v>46</v>
      </c>
      <c r="B4" s="22">
        <v>16.472000000000001</v>
      </c>
      <c r="C4" s="22">
        <f t="shared" ref="C4:C67" si="6">B4</f>
        <v>16.472000000000001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6.8869431999999993</v>
      </c>
      <c r="K4" s="23">
        <v>3.9368079999999996</v>
      </c>
      <c r="L4" s="23">
        <v>0</v>
      </c>
      <c r="M4" s="23">
        <v>0.83842479999999997</v>
      </c>
      <c r="N4" s="23">
        <v>4.8098239999999999</v>
      </c>
      <c r="O4" s="23">
        <f t="shared" ref="O4:O67" si="8">$C4*I4/$I4</f>
        <v>16.472000000000001</v>
      </c>
      <c r="P4" s="24"/>
      <c r="Q4" s="81">
        <f t="shared" ref="Q4:Q67" si="9">O4+P4</f>
        <v>16.472000000000001</v>
      </c>
      <c r="S4" s="78">
        <f t="shared" si="1"/>
        <v>6.8869431999999993</v>
      </c>
      <c r="T4" s="78">
        <f t="shared" si="2"/>
        <v>3.9368079999999996</v>
      </c>
      <c r="U4" s="78">
        <f t="shared" si="3"/>
        <v>0</v>
      </c>
      <c r="V4" s="78">
        <f t="shared" si="4"/>
        <v>0.83842479999999997</v>
      </c>
      <c r="W4" s="78">
        <f t="shared" si="5"/>
        <v>4.8098239999999999</v>
      </c>
    </row>
    <row r="5" spans="1:23">
      <c r="A5" s="8" t="s">
        <v>47</v>
      </c>
      <c r="B5" s="22">
        <v>16.263999999999999</v>
      </c>
      <c r="C5" s="22">
        <f t="shared" si="6"/>
        <v>16.263999999999999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6.7999783999999988</v>
      </c>
      <c r="K5" s="23">
        <v>3.8870959999999992</v>
      </c>
      <c r="L5" s="23">
        <v>0</v>
      </c>
      <c r="M5" s="23">
        <v>0.82783759999999984</v>
      </c>
      <c r="N5" s="23">
        <v>4.7490879999999995</v>
      </c>
      <c r="O5" s="23">
        <f t="shared" si="8"/>
        <v>16.263999999999999</v>
      </c>
      <c r="P5" s="24"/>
      <c r="Q5" s="81">
        <f t="shared" si="9"/>
        <v>16.263999999999999</v>
      </c>
      <c r="S5" s="78">
        <f t="shared" si="1"/>
        <v>6.7999783999999988</v>
      </c>
      <c r="T5" s="78">
        <f t="shared" si="2"/>
        <v>3.8870959999999992</v>
      </c>
      <c r="U5" s="78">
        <f t="shared" si="3"/>
        <v>0</v>
      </c>
      <c r="V5" s="78">
        <f t="shared" si="4"/>
        <v>0.82783759999999984</v>
      </c>
      <c r="W5" s="78">
        <f t="shared" si="5"/>
        <v>4.7490879999999995</v>
      </c>
    </row>
    <row r="6" spans="1:23">
      <c r="A6" s="8" t="s">
        <v>48</v>
      </c>
      <c r="B6" s="22">
        <v>17.396000000000001</v>
      </c>
      <c r="C6" s="22">
        <f t="shared" si="6"/>
        <v>17.396000000000001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7.2732675999999996</v>
      </c>
      <c r="K6" s="23">
        <v>4.1576439999999995</v>
      </c>
      <c r="L6" s="23">
        <v>0</v>
      </c>
      <c r="M6" s="23">
        <v>0.88545639999999992</v>
      </c>
      <c r="N6" s="23">
        <v>5.0796319999999993</v>
      </c>
      <c r="O6" s="23">
        <f t="shared" si="8"/>
        <v>17.396000000000001</v>
      </c>
      <c r="P6" s="24"/>
      <c r="Q6" s="81">
        <f t="shared" si="9"/>
        <v>17.396000000000001</v>
      </c>
      <c r="S6" s="78">
        <f t="shared" si="1"/>
        <v>7.2732675999999996</v>
      </c>
      <c r="T6" s="78">
        <f t="shared" si="2"/>
        <v>4.1576439999999995</v>
      </c>
      <c r="U6" s="78">
        <f t="shared" si="3"/>
        <v>0</v>
      </c>
      <c r="V6" s="78">
        <f t="shared" si="4"/>
        <v>0.88545639999999992</v>
      </c>
      <c r="W6" s="78">
        <f t="shared" si="5"/>
        <v>5.0796319999999993</v>
      </c>
    </row>
    <row r="7" spans="1:23">
      <c r="A7" s="8" t="s">
        <v>49</v>
      </c>
      <c r="B7" s="22">
        <v>18.603999999999999</v>
      </c>
      <c r="C7" s="22">
        <f t="shared" si="6"/>
        <v>18.603999999999999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7.7783323999999991</v>
      </c>
      <c r="K7" s="23">
        <v>4.4463559999999989</v>
      </c>
      <c r="L7" s="23">
        <v>0</v>
      </c>
      <c r="M7" s="23">
        <v>0.94694359999999977</v>
      </c>
      <c r="N7" s="23">
        <v>5.4323679999999994</v>
      </c>
      <c r="O7" s="23">
        <f t="shared" si="8"/>
        <v>18.603999999999999</v>
      </c>
      <c r="P7" s="24"/>
      <c r="Q7" s="81">
        <f t="shared" si="9"/>
        <v>18.603999999999999</v>
      </c>
      <c r="S7" s="78">
        <f t="shared" si="1"/>
        <v>7.7783323999999991</v>
      </c>
      <c r="T7" s="78">
        <f t="shared" si="2"/>
        <v>4.4463559999999989</v>
      </c>
      <c r="U7" s="78">
        <f t="shared" si="3"/>
        <v>0</v>
      </c>
      <c r="V7" s="78">
        <f t="shared" si="4"/>
        <v>0.94694359999999977</v>
      </c>
      <c r="W7" s="78">
        <f t="shared" si="5"/>
        <v>5.4323679999999994</v>
      </c>
    </row>
    <row r="8" spans="1:23">
      <c r="A8" s="8" t="s">
        <v>50</v>
      </c>
      <c r="B8" s="22">
        <v>18.7</v>
      </c>
      <c r="C8" s="22">
        <f t="shared" si="6"/>
        <v>18.7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7.8184699999999987</v>
      </c>
      <c r="K8" s="23">
        <v>4.4692999999999987</v>
      </c>
      <c r="L8" s="23">
        <v>0</v>
      </c>
      <c r="M8" s="23">
        <v>0.95182999999999984</v>
      </c>
      <c r="N8" s="23">
        <v>5.460399999999999</v>
      </c>
      <c r="O8" s="23">
        <f t="shared" si="8"/>
        <v>18.7</v>
      </c>
      <c r="P8" s="24"/>
      <c r="Q8" s="81">
        <f t="shared" si="9"/>
        <v>18.7</v>
      </c>
      <c r="S8" s="78">
        <f t="shared" si="1"/>
        <v>7.8184699999999987</v>
      </c>
      <c r="T8" s="78">
        <f t="shared" si="2"/>
        <v>4.4692999999999987</v>
      </c>
      <c r="U8" s="78">
        <f t="shared" si="3"/>
        <v>0</v>
      </c>
      <c r="V8" s="78">
        <f t="shared" si="4"/>
        <v>0.95182999999999984</v>
      </c>
      <c r="W8" s="78">
        <f t="shared" si="5"/>
        <v>5.460399999999999</v>
      </c>
    </row>
    <row r="9" spans="1:23">
      <c r="A9" s="8" t="s">
        <v>51</v>
      </c>
      <c r="B9" s="22">
        <v>18.411999999999999</v>
      </c>
      <c r="C9" s="22">
        <f t="shared" si="6"/>
        <v>18.411999999999999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7.6980571999999983</v>
      </c>
      <c r="K9" s="23">
        <v>4.4004679999999992</v>
      </c>
      <c r="L9" s="23">
        <v>0</v>
      </c>
      <c r="M9" s="23">
        <v>0.93717079999999986</v>
      </c>
      <c r="N9" s="23">
        <v>5.3763039999999993</v>
      </c>
      <c r="O9" s="23">
        <f t="shared" si="8"/>
        <v>18.411999999999999</v>
      </c>
      <c r="P9" s="24"/>
      <c r="Q9" s="81">
        <f t="shared" si="9"/>
        <v>18.411999999999999</v>
      </c>
      <c r="S9" s="78">
        <f t="shared" si="1"/>
        <v>7.6980571999999983</v>
      </c>
      <c r="T9" s="78">
        <f t="shared" si="2"/>
        <v>4.4004679999999992</v>
      </c>
      <c r="U9" s="78">
        <f t="shared" si="3"/>
        <v>0</v>
      </c>
      <c r="V9" s="78">
        <f t="shared" si="4"/>
        <v>0.93717079999999986</v>
      </c>
      <c r="W9" s="78">
        <f t="shared" si="5"/>
        <v>5.3763039999999993</v>
      </c>
    </row>
    <row r="10" spans="1:23">
      <c r="A10" s="8" t="s">
        <v>52</v>
      </c>
      <c r="B10" s="22">
        <v>17.856000000000002</v>
      </c>
      <c r="C10" s="22">
        <f t="shared" si="6"/>
        <v>17.856000000000002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7.4655936000000001</v>
      </c>
      <c r="K10" s="23">
        <v>4.2675839999999994</v>
      </c>
      <c r="L10" s="23">
        <v>0</v>
      </c>
      <c r="M10" s="23">
        <v>0.90887039999999986</v>
      </c>
      <c r="N10" s="23">
        <v>5.2139519999999999</v>
      </c>
      <c r="O10" s="23">
        <f t="shared" si="8"/>
        <v>17.856000000000002</v>
      </c>
      <c r="P10" s="24"/>
      <c r="Q10" s="81">
        <f t="shared" si="9"/>
        <v>17.856000000000002</v>
      </c>
      <c r="S10" s="78">
        <f t="shared" si="1"/>
        <v>7.4655936000000001</v>
      </c>
      <c r="T10" s="78">
        <f t="shared" si="2"/>
        <v>4.2675839999999994</v>
      </c>
      <c r="U10" s="78">
        <f t="shared" si="3"/>
        <v>0</v>
      </c>
      <c r="V10" s="78">
        <f t="shared" si="4"/>
        <v>0.90887039999999986</v>
      </c>
      <c r="W10" s="78">
        <f t="shared" si="5"/>
        <v>5.2139519999999999</v>
      </c>
    </row>
    <row r="11" spans="1:23">
      <c r="A11" s="8" t="s">
        <v>53</v>
      </c>
      <c r="B11" s="22">
        <v>18.568000000000001</v>
      </c>
      <c r="C11" s="22">
        <f t="shared" si="6"/>
        <v>18.568000000000001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7.7632808000000004</v>
      </c>
      <c r="K11" s="23">
        <v>4.4377519999999988</v>
      </c>
      <c r="L11" s="23">
        <v>0</v>
      </c>
      <c r="M11" s="23">
        <v>0.94511119999999993</v>
      </c>
      <c r="N11" s="23">
        <v>5.4218559999999991</v>
      </c>
      <c r="O11" s="23">
        <f t="shared" si="8"/>
        <v>18.568000000000001</v>
      </c>
      <c r="P11" s="24"/>
      <c r="Q11" s="81">
        <f t="shared" si="9"/>
        <v>18.568000000000001</v>
      </c>
      <c r="S11" s="78">
        <f t="shared" si="1"/>
        <v>7.7632808000000004</v>
      </c>
      <c r="T11" s="78">
        <f t="shared" si="2"/>
        <v>4.4377519999999988</v>
      </c>
      <c r="U11" s="78">
        <f t="shared" si="3"/>
        <v>0</v>
      </c>
      <c r="V11" s="78">
        <f t="shared" si="4"/>
        <v>0.94511119999999993</v>
      </c>
      <c r="W11" s="78">
        <f t="shared" si="5"/>
        <v>5.4218559999999991</v>
      </c>
    </row>
    <row r="12" spans="1:23">
      <c r="A12" s="8" t="s">
        <v>54</v>
      </c>
      <c r="B12" s="22">
        <v>19.047999999999998</v>
      </c>
      <c r="C12" s="22">
        <f t="shared" si="6"/>
        <v>19.047999999999998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7.9639687999999991</v>
      </c>
      <c r="K12" s="23">
        <v>4.5524719999999981</v>
      </c>
      <c r="L12" s="23">
        <v>0</v>
      </c>
      <c r="M12" s="23">
        <v>0.96954319999999972</v>
      </c>
      <c r="N12" s="23">
        <v>5.562015999999999</v>
      </c>
      <c r="O12" s="23">
        <f t="shared" si="8"/>
        <v>19.047999999999998</v>
      </c>
      <c r="P12" s="24"/>
      <c r="Q12" s="81">
        <f t="shared" si="9"/>
        <v>19.047999999999998</v>
      </c>
      <c r="S12" s="78">
        <f t="shared" si="1"/>
        <v>7.9639687999999991</v>
      </c>
      <c r="T12" s="78">
        <f t="shared" si="2"/>
        <v>4.5524719999999981</v>
      </c>
      <c r="U12" s="78">
        <f t="shared" si="3"/>
        <v>0</v>
      </c>
      <c r="V12" s="78">
        <f t="shared" si="4"/>
        <v>0.96954319999999972</v>
      </c>
      <c r="W12" s="78">
        <f t="shared" si="5"/>
        <v>5.562015999999999</v>
      </c>
    </row>
    <row r="13" spans="1:23">
      <c r="A13" s="8" t="s">
        <v>55</v>
      </c>
      <c r="B13" s="22">
        <v>19.335999999999999</v>
      </c>
      <c r="C13" s="22">
        <f t="shared" si="6"/>
        <v>19.335999999999999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8.0843815999999986</v>
      </c>
      <c r="K13" s="23">
        <v>4.6213039999999985</v>
      </c>
      <c r="L13" s="23">
        <v>0</v>
      </c>
      <c r="M13" s="23">
        <v>0.98420239999999981</v>
      </c>
      <c r="N13" s="23">
        <v>5.6461119999999987</v>
      </c>
      <c r="O13" s="23">
        <f t="shared" si="8"/>
        <v>19.335999999999999</v>
      </c>
      <c r="P13" s="24"/>
      <c r="Q13" s="81">
        <f t="shared" si="9"/>
        <v>19.335999999999999</v>
      </c>
      <c r="S13" s="78">
        <f t="shared" si="1"/>
        <v>8.0843815999999986</v>
      </c>
      <c r="T13" s="78">
        <f t="shared" si="2"/>
        <v>4.6213039999999985</v>
      </c>
      <c r="U13" s="78">
        <f t="shared" si="3"/>
        <v>0</v>
      </c>
      <c r="V13" s="78">
        <f t="shared" si="4"/>
        <v>0.98420239999999981</v>
      </c>
      <c r="W13" s="78">
        <f t="shared" si="5"/>
        <v>5.6461119999999987</v>
      </c>
    </row>
    <row r="14" spans="1:23">
      <c r="A14" s="8" t="s">
        <v>56</v>
      </c>
      <c r="B14" s="22">
        <v>18.547999999999998</v>
      </c>
      <c r="C14" s="22">
        <f t="shared" si="6"/>
        <v>18.547999999999998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7.7549187999999978</v>
      </c>
      <c r="K14" s="23">
        <v>4.4329719999999986</v>
      </c>
      <c r="L14" s="23">
        <v>0</v>
      </c>
      <c r="M14" s="23">
        <v>0.94409319999999985</v>
      </c>
      <c r="N14" s="23">
        <v>5.4160159999999991</v>
      </c>
      <c r="O14" s="23">
        <f t="shared" si="8"/>
        <v>18.547999999999998</v>
      </c>
      <c r="P14" s="24"/>
      <c r="Q14" s="81">
        <f t="shared" si="9"/>
        <v>18.547999999999998</v>
      </c>
      <c r="S14" s="78">
        <f t="shared" si="1"/>
        <v>7.7549187999999978</v>
      </c>
      <c r="T14" s="78">
        <f t="shared" si="2"/>
        <v>4.4329719999999986</v>
      </c>
      <c r="U14" s="78">
        <f t="shared" si="3"/>
        <v>0</v>
      </c>
      <c r="V14" s="78">
        <f t="shared" si="4"/>
        <v>0.94409319999999985</v>
      </c>
      <c r="W14" s="78">
        <f t="shared" si="5"/>
        <v>5.4160159999999991</v>
      </c>
    </row>
    <row r="15" spans="1:23">
      <c r="A15" s="8" t="s">
        <v>57</v>
      </c>
      <c r="B15" s="22">
        <v>17.992000000000001</v>
      </c>
      <c r="C15" s="22">
        <f t="shared" si="6"/>
        <v>17.992000000000001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7.5224551999999996</v>
      </c>
      <c r="K15" s="23">
        <v>4.3000879999999997</v>
      </c>
      <c r="L15" s="23">
        <v>0</v>
      </c>
      <c r="M15" s="23">
        <v>0.91579279999999985</v>
      </c>
      <c r="N15" s="23">
        <v>5.2536639999999997</v>
      </c>
      <c r="O15" s="23">
        <f t="shared" si="8"/>
        <v>17.992000000000001</v>
      </c>
      <c r="P15" s="24"/>
      <c r="Q15" s="81">
        <f t="shared" si="9"/>
        <v>17.992000000000001</v>
      </c>
      <c r="S15" s="78">
        <f t="shared" si="1"/>
        <v>7.5224551999999996</v>
      </c>
      <c r="T15" s="78">
        <f t="shared" si="2"/>
        <v>4.3000879999999997</v>
      </c>
      <c r="U15" s="78">
        <f t="shared" si="3"/>
        <v>0</v>
      </c>
      <c r="V15" s="78">
        <f t="shared" si="4"/>
        <v>0.91579279999999985</v>
      </c>
      <c r="W15" s="78">
        <f t="shared" si="5"/>
        <v>5.2536639999999997</v>
      </c>
    </row>
    <row r="16" spans="1:23">
      <c r="A16" s="8" t="s">
        <v>58</v>
      </c>
      <c r="B16" s="22">
        <v>19.064</v>
      </c>
      <c r="C16" s="22">
        <f t="shared" si="6"/>
        <v>19.064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7.9706583999999996</v>
      </c>
      <c r="K16" s="23">
        <v>4.5562959999999988</v>
      </c>
      <c r="L16" s="23">
        <v>0</v>
      </c>
      <c r="M16" s="23">
        <v>0.97035759999999982</v>
      </c>
      <c r="N16" s="23">
        <v>5.5666879999999992</v>
      </c>
      <c r="O16" s="23">
        <f t="shared" si="8"/>
        <v>19.064</v>
      </c>
      <c r="P16" s="24"/>
      <c r="Q16" s="81">
        <f t="shared" si="9"/>
        <v>19.064</v>
      </c>
      <c r="S16" s="78">
        <f t="shared" si="1"/>
        <v>7.9706583999999996</v>
      </c>
      <c r="T16" s="78">
        <f t="shared" si="2"/>
        <v>4.5562959999999988</v>
      </c>
      <c r="U16" s="78">
        <f t="shared" si="3"/>
        <v>0</v>
      </c>
      <c r="V16" s="78">
        <f t="shared" si="4"/>
        <v>0.97035759999999982</v>
      </c>
      <c r="W16" s="78">
        <f t="shared" si="5"/>
        <v>5.5666879999999992</v>
      </c>
    </row>
    <row r="17" spans="1:23">
      <c r="A17" s="8" t="s">
        <v>59</v>
      </c>
      <c r="B17" s="22">
        <v>19.295999999999999</v>
      </c>
      <c r="C17" s="22">
        <f t="shared" si="6"/>
        <v>19.295999999999999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8.0676575999999987</v>
      </c>
      <c r="K17" s="23">
        <v>4.611743999999999</v>
      </c>
      <c r="L17" s="23">
        <v>0</v>
      </c>
      <c r="M17" s="23">
        <v>0.98216639999999988</v>
      </c>
      <c r="N17" s="23">
        <v>5.6344319999999986</v>
      </c>
      <c r="O17" s="23">
        <f t="shared" si="8"/>
        <v>19.295999999999999</v>
      </c>
      <c r="P17" s="24"/>
      <c r="Q17" s="81">
        <f t="shared" si="9"/>
        <v>19.295999999999999</v>
      </c>
      <c r="S17" s="78">
        <f t="shared" si="1"/>
        <v>8.0676575999999987</v>
      </c>
      <c r="T17" s="78">
        <f t="shared" si="2"/>
        <v>4.611743999999999</v>
      </c>
      <c r="U17" s="78">
        <f t="shared" si="3"/>
        <v>0</v>
      </c>
      <c r="V17" s="78">
        <f t="shared" si="4"/>
        <v>0.98216639999999988</v>
      </c>
      <c r="W17" s="78">
        <f t="shared" si="5"/>
        <v>5.6344319999999986</v>
      </c>
    </row>
    <row r="18" spans="1:23">
      <c r="A18" s="8" t="s">
        <v>60</v>
      </c>
      <c r="B18" s="22">
        <v>18.28</v>
      </c>
      <c r="C18" s="22">
        <f t="shared" si="6"/>
        <v>18.28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7.642868</v>
      </c>
      <c r="K18" s="23">
        <v>4.3689199999999992</v>
      </c>
      <c r="L18" s="23">
        <v>0</v>
      </c>
      <c r="M18" s="23">
        <v>0.93045199999999995</v>
      </c>
      <c r="N18" s="23">
        <v>5.3377600000000003</v>
      </c>
      <c r="O18" s="23">
        <f t="shared" si="8"/>
        <v>18.28</v>
      </c>
      <c r="P18" s="24"/>
      <c r="Q18" s="81">
        <f t="shared" si="9"/>
        <v>18.28</v>
      </c>
      <c r="S18" s="78">
        <f t="shared" si="1"/>
        <v>7.642868</v>
      </c>
      <c r="T18" s="78">
        <f t="shared" si="2"/>
        <v>4.3689199999999992</v>
      </c>
      <c r="U18" s="78">
        <f t="shared" si="3"/>
        <v>0</v>
      </c>
      <c r="V18" s="78">
        <f t="shared" si="4"/>
        <v>0.93045199999999995</v>
      </c>
      <c r="W18" s="78">
        <f t="shared" si="5"/>
        <v>5.3377600000000003</v>
      </c>
    </row>
    <row r="19" spans="1:23">
      <c r="A19" s="8" t="s">
        <v>61</v>
      </c>
      <c r="B19" s="22">
        <v>18.103999999999999</v>
      </c>
      <c r="C19" s="22">
        <f t="shared" si="6"/>
        <v>18.103999999999999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7.5692823999999987</v>
      </c>
      <c r="K19" s="23">
        <v>4.3268559999999994</v>
      </c>
      <c r="L19" s="23">
        <v>0</v>
      </c>
      <c r="M19" s="23">
        <v>0.92149359999999969</v>
      </c>
      <c r="N19" s="23">
        <v>5.2863679999999995</v>
      </c>
      <c r="O19" s="23">
        <f t="shared" si="8"/>
        <v>18.103999999999999</v>
      </c>
      <c r="P19" s="24"/>
      <c r="Q19" s="81">
        <f t="shared" si="9"/>
        <v>18.103999999999999</v>
      </c>
      <c r="S19" s="78">
        <f t="shared" si="1"/>
        <v>7.5692823999999987</v>
      </c>
      <c r="T19" s="78">
        <f t="shared" si="2"/>
        <v>4.3268559999999994</v>
      </c>
      <c r="U19" s="78">
        <f t="shared" si="3"/>
        <v>0</v>
      </c>
      <c r="V19" s="78">
        <f t="shared" si="4"/>
        <v>0.92149359999999969</v>
      </c>
      <c r="W19" s="78">
        <f t="shared" si="5"/>
        <v>5.2863679999999995</v>
      </c>
    </row>
    <row r="20" spans="1:23">
      <c r="A20" s="8" t="s">
        <v>62</v>
      </c>
      <c r="B20" s="22">
        <v>17.512</v>
      </c>
      <c r="C20" s="22">
        <f t="shared" si="6"/>
        <v>17.512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7.3217671999999991</v>
      </c>
      <c r="K20" s="23">
        <v>4.1853679999999995</v>
      </c>
      <c r="L20" s="23">
        <v>0</v>
      </c>
      <c r="M20" s="23">
        <v>0.89136079999999995</v>
      </c>
      <c r="N20" s="23">
        <v>5.1135039999999989</v>
      </c>
      <c r="O20" s="23">
        <f t="shared" si="8"/>
        <v>17.512</v>
      </c>
      <c r="P20" s="24"/>
      <c r="Q20" s="81">
        <f t="shared" si="9"/>
        <v>17.512</v>
      </c>
      <c r="S20" s="78">
        <f t="shared" si="1"/>
        <v>7.3217671999999991</v>
      </c>
      <c r="T20" s="78">
        <f t="shared" si="2"/>
        <v>4.1853679999999995</v>
      </c>
      <c r="U20" s="78">
        <f t="shared" si="3"/>
        <v>0</v>
      </c>
      <c r="V20" s="78">
        <f t="shared" si="4"/>
        <v>0.89136079999999995</v>
      </c>
      <c r="W20" s="78">
        <f t="shared" si="5"/>
        <v>5.1135039999999989</v>
      </c>
    </row>
    <row r="21" spans="1:23">
      <c r="A21" s="8" t="s">
        <v>63</v>
      </c>
      <c r="B21" s="22">
        <v>18.643999999999998</v>
      </c>
      <c r="C21" s="22">
        <f t="shared" si="6"/>
        <v>18.643999999999998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7.7950563999999982</v>
      </c>
      <c r="K21" s="23">
        <v>4.4559159999999984</v>
      </c>
      <c r="L21" s="23">
        <v>0</v>
      </c>
      <c r="M21" s="23">
        <v>0.9489795999999997</v>
      </c>
      <c r="N21" s="23">
        <v>5.4440479999999987</v>
      </c>
      <c r="O21" s="23">
        <f t="shared" si="8"/>
        <v>18.643999999999998</v>
      </c>
      <c r="P21" s="24"/>
      <c r="Q21" s="81">
        <f t="shared" si="9"/>
        <v>18.643999999999998</v>
      </c>
      <c r="S21" s="78">
        <f t="shared" si="1"/>
        <v>7.7950563999999982</v>
      </c>
      <c r="T21" s="78">
        <f t="shared" si="2"/>
        <v>4.4559159999999984</v>
      </c>
      <c r="U21" s="78">
        <f t="shared" si="3"/>
        <v>0</v>
      </c>
      <c r="V21" s="78">
        <f t="shared" si="4"/>
        <v>0.9489795999999997</v>
      </c>
      <c r="W21" s="78">
        <f t="shared" si="5"/>
        <v>5.4440479999999987</v>
      </c>
    </row>
    <row r="22" spans="1:23">
      <c r="A22" s="8" t="s">
        <v>64</v>
      </c>
      <c r="B22" s="22">
        <v>17.856000000000002</v>
      </c>
      <c r="C22" s="22">
        <f t="shared" si="6"/>
        <v>17.856000000000002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7.4655936000000001</v>
      </c>
      <c r="K22" s="23">
        <v>4.2675839999999994</v>
      </c>
      <c r="L22" s="23">
        <v>0</v>
      </c>
      <c r="M22" s="23">
        <v>0.90887039999999986</v>
      </c>
      <c r="N22" s="23">
        <v>5.2139519999999999</v>
      </c>
      <c r="O22" s="23">
        <f t="shared" si="8"/>
        <v>17.856000000000002</v>
      </c>
      <c r="P22" s="24"/>
      <c r="Q22" s="81">
        <f t="shared" si="9"/>
        <v>17.856000000000002</v>
      </c>
      <c r="S22" s="78">
        <f t="shared" si="1"/>
        <v>7.4655936000000001</v>
      </c>
      <c r="T22" s="78">
        <f t="shared" si="2"/>
        <v>4.2675839999999994</v>
      </c>
      <c r="U22" s="78">
        <f t="shared" si="3"/>
        <v>0</v>
      </c>
      <c r="V22" s="78">
        <f t="shared" si="4"/>
        <v>0.90887039999999986</v>
      </c>
      <c r="W22" s="78">
        <f t="shared" si="5"/>
        <v>5.2139519999999999</v>
      </c>
    </row>
    <row r="23" spans="1:23">
      <c r="A23" s="8" t="s">
        <v>65</v>
      </c>
      <c r="B23" s="22">
        <v>18.507999999999999</v>
      </c>
      <c r="C23" s="22">
        <f t="shared" si="6"/>
        <v>18.507999999999999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7.7381947999999987</v>
      </c>
      <c r="K23" s="23">
        <v>4.423411999999999</v>
      </c>
      <c r="L23" s="23">
        <v>0</v>
      </c>
      <c r="M23" s="23">
        <v>0.94205719999999982</v>
      </c>
      <c r="N23" s="23">
        <v>5.4043359999999989</v>
      </c>
      <c r="O23" s="23">
        <f t="shared" si="8"/>
        <v>18.507999999999999</v>
      </c>
      <c r="P23" s="24"/>
      <c r="Q23" s="81">
        <f t="shared" si="9"/>
        <v>18.507999999999999</v>
      </c>
      <c r="S23" s="78">
        <f t="shared" si="1"/>
        <v>7.7381947999999987</v>
      </c>
      <c r="T23" s="78">
        <f t="shared" si="2"/>
        <v>4.423411999999999</v>
      </c>
      <c r="U23" s="78">
        <f t="shared" si="3"/>
        <v>0</v>
      </c>
      <c r="V23" s="78">
        <f t="shared" si="4"/>
        <v>0.94205719999999982</v>
      </c>
      <c r="W23" s="78">
        <f t="shared" si="5"/>
        <v>5.4043359999999989</v>
      </c>
    </row>
    <row r="24" spans="1:23">
      <c r="A24" s="8" t="s">
        <v>66</v>
      </c>
      <c r="B24" s="22">
        <v>17.608000000000001</v>
      </c>
      <c r="C24" s="22">
        <f t="shared" si="6"/>
        <v>17.608000000000001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7.3619047999999996</v>
      </c>
      <c r="K24" s="23">
        <v>4.2083119999999994</v>
      </c>
      <c r="L24" s="23">
        <v>0</v>
      </c>
      <c r="M24" s="23">
        <v>0.8962471999999998</v>
      </c>
      <c r="N24" s="23">
        <v>5.1415359999999994</v>
      </c>
      <c r="O24" s="23">
        <f t="shared" si="8"/>
        <v>17.608000000000001</v>
      </c>
      <c r="P24" s="24"/>
      <c r="Q24" s="81">
        <f t="shared" si="9"/>
        <v>17.608000000000001</v>
      </c>
      <c r="S24" s="78">
        <f t="shared" si="1"/>
        <v>7.3619047999999996</v>
      </c>
      <c r="T24" s="78">
        <f t="shared" si="2"/>
        <v>4.2083119999999994</v>
      </c>
      <c r="U24" s="78">
        <f t="shared" si="3"/>
        <v>0</v>
      </c>
      <c r="V24" s="78">
        <f t="shared" si="4"/>
        <v>0.8962471999999998</v>
      </c>
      <c r="W24" s="78">
        <f t="shared" si="5"/>
        <v>5.1415359999999994</v>
      </c>
    </row>
    <row r="25" spans="1:23">
      <c r="A25" s="8" t="s">
        <v>67</v>
      </c>
      <c r="B25" s="22">
        <v>16.684000000000001</v>
      </c>
      <c r="C25" s="22">
        <f t="shared" si="6"/>
        <v>16.684000000000001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6.9755804000000001</v>
      </c>
      <c r="K25" s="23">
        <v>3.9874759999999991</v>
      </c>
      <c r="L25" s="23">
        <v>0</v>
      </c>
      <c r="M25" s="23">
        <v>0.84921559999999985</v>
      </c>
      <c r="N25" s="23">
        <v>4.8717279999999992</v>
      </c>
      <c r="O25" s="23">
        <f t="shared" si="8"/>
        <v>16.684000000000001</v>
      </c>
      <c r="P25" s="24"/>
      <c r="Q25" s="81">
        <f t="shared" si="9"/>
        <v>16.684000000000001</v>
      </c>
      <c r="S25" s="78">
        <f t="shared" si="1"/>
        <v>6.9755804000000001</v>
      </c>
      <c r="T25" s="78">
        <f t="shared" si="2"/>
        <v>3.9874759999999991</v>
      </c>
      <c r="U25" s="78">
        <f t="shared" si="3"/>
        <v>0</v>
      </c>
      <c r="V25" s="78">
        <f t="shared" si="4"/>
        <v>0.84921559999999985</v>
      </c>
      <c r="W25" s="78">
        <f t="shared" si="5"/>
        <v>4.8717279999999992</v>
      </c>
    </row>
    <row r="26" spans="1:23">
      <c r="A26" s="8" t="s">
        <v>68</v>
      </c>
      <c r="B26" s="22">
        <v>17.856000000000002</v>
      </c>
      <c r="C26" s="22">
        <f t="shared" si="6"/>
        <v>17.856000000000002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7.4655936000000001</v>
      </c>
      <c r="K26" s="23">
        <v>4.2675839999999994</v>
      </c>
      <c r="L26" s="23">
        <v>0</v>
      </c>
      <c r="M26" s="23">
        <v>0.90887039999999986</v>
      </c>
      <c r="N26" s="23">
        <v>5.2139519999999999</v>
      </c>
      <c r="O26" s="23">
        <f t="shared" si="8"/>
        <v>17.856000000000002</v>
      </c>
      <c r="P26" s="24"/>
      <c r="Q26" s="81">
        <f t="shared" si="9"/>
        <v>17.856000000000002</v>
      </c>
      <c r="S26" s="78">
        <f t="shared" si="1"/>
        <v>7.4655936000000001</v>
      </c>
      <c r="T26" s="78">
        <f t="shared" si="2"/>
        <v>4.2675839999999994</v>
      </c>
      <c r="U26" s="78">
        <f t="shared" si="3"/>
        <v>0</v>
      </c>
      <c r="V26" s="78">
        <f t="shared" si="4"/>
        <v>0.90887039999999986</v>
      </c>
      <c r="W26" s="78">
        <f t="shared" si="5"/>
        <v>5.2139519999999999</v>
      </c>
    </row>
    <row r="27" spans="1:23">
      <c r="A27" s="8" t="s">
        <v>69</v>
      </c>
      <c r="B27" s="22">
        <v>17.568000000000001</v>
      </c>
      <c r="C27" s="22">
        <f t="shared" si="6"/>
        <v>17.568000000000001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7.3451807999999996</v>
      </c>
      <c r="K27" s="23">
        <v>4.1987519999999998</v>
      </c>
      <c r="L27" s="23">
        <v>0</v>
      </c>
      <c r="M27" s="23">
        <v>0.89421119999999987</v>
      </c>
      <c r="N27" s="23">
        <v>5.1298559999999993</v>
      </c>
      <c r="O27" s="23">
        <f t="shared" si="8"/>
        <v>17.568000000000001</v>
      </c>
      <c r="P27" s="24"/>
      <c r="Q27" s="81">
        <f t="shared" si="9"/>
        <v>17.568000000000001</v>
      </c>
      <c r="S27" s="78">
        <f t="shared" si="1"/>
        <v>7.3451807999999996</v>
      </c>
      <c r="T27" s="78">
        <f t="shared" si="2"/>
        <v>4.1987519999999998</v>
      </c>
      <c r="U27" s="78">
        <f t="shared" si="3"/>
        <v>0</v>
      </c>
      <c r="V27" s="78">
        <f t="shared" si="4"/>
        <v>0.89421119999999987</v>
      </c>
      <c r="W27" s="78">
        <f t="shared" si="5"/>
        <v>5.1298559999999993</v>
      </c>
    </row>
    <row r="28" spans="1:23">
      <c r="A28" s="8" t="s">
        <v>70</v>
      </c>
      <c r="B28" s="22">
        <v>17.8</v>
      </c>
      <c r="C28" s="22">
        <f t="shared" si="6"/>
        <v>17.8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7.4421799999999996</v>
      </c>
      <c r="K28" s="23">
        <v>4.2542</v>
      </c>
      <c r="L28" s="23">
        <v>0</v>
      </c>
      <c r="M28" s="23">
        <v>0.90601999999999994</v>
      </c>
      <c r="N28" s="23">
        <v>5.1975999999999996</v>
      </c>
      <c r="O28" s="23">
        <f t="shared" si="8"/>
        <v>17.8</v>
      </c>
      <c r="P28" s="24"/>
      <c r="Q28" s="81">
        <f t="shared" si="9"/>
        <v>17.8</v>
      </c>
      <c r="S28" s="78">
        <f t="shared" si="1"/>
        <v>7.4421799999999996</v>
      </c>
      <c r="T28" s="78">
        <f t="shared" si="2"/>
        <v>4.2542</v>
      </c>
      <c r="U28" s="78">
        <f t="shared" si="3"/>
        <v>0</v>
      </c>
      <c r="V28" s="78">
        <f t="shared" si="4"/>
        <v>0.90601999999999994</v>
      </c>
      <c r="W28" s="78">
        <f t="shared" si="5"/>
        <v>5.1975999999999996</v>
      </c>
    </row>
    <row r="29" spans="1:23">
      <c r="A29" s="8" t="s">
        <v>71</v>
      </c>
      <c r="B29" s="22">
        <v>18.239999999999998</v>
      </c>
      <c r="C29" s="22">
        <f t="shared" si="6"/>
        <v>18.239999999999998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7.6261439999999983</v>
      </c>
      <c r="K29" s="23">
        <v>4.3593599999999988</v>
      </c>
      <c r="L29" s="23">
        <v>0</v>
      </c>
      <c r="M29" s="23">
        <v>0.92841599999999969</v>
      </c>
      <c r="N29" s="23">
        <v>5.3260799999999984</v>
      </c>
      <c r="O29" s="23">
        <f t="shared" si="8"/>
        <v>18.239999999999998</v>
      </c>
      <c r="P29" s="24"/>
      <c r="Q29" s="81">
        <f t="shared" si="9"/>
        <v>18.239999999999998</v>
      </c>
      <c r="S29" s="78">
        <f t="shared" si="1"/>
        <v>7.6261439999999983</v>
      </c>
      <c r="T29" s="78">
        <f t="shared" si="2"/>
        <v>4.3593599999999988</v>
      </c>
      <c r="U29" s="78">
        <f t="shared" si="3"/>
        <v>0</v>
      </c>
      <c r="V29" s="78">
        <f t="shared" si="4"/>
        <v>0.92841599999999969</v>
      </c>
      <c r="W29" s="78">
        <f t="shared" si="5"/>
        <v>5.3260799999999984</v>
      </c>
    </row>
    <row r="30" spans="1:23">
      <c r="A30" s="8" t="s">
        <v>72</v>
      </c>
      <c r="B30" s="22">
        <v>16.78</v>
      </c>
      <c r="C30" s="22">
        <f t="shared" si="6"/>
        <v>16.78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7.0157179999999997</v>
      </c>
      <c r="K30" s="23">
        <v>4.0104199999999999</v>
      </c>
      <c r="L30" s="23">
        <v>0</v>
      </c>
      <c r="M30" s="23">
        <v>0.85410199999999992</v>
      </c>
      <c r="N30" s="23">
        <v>4.8997599999999997</v>
      </c>
      <c r="O30" s="23">
        <f t="shared" si="8"/>
        <v>16.78</v>
      </c>
      <c r="P30" s="24"/>
      <c r="Q30" s="81">
        <f t="shared" si="9"/>
        <v>16.78</v>
      </c>
      <c r="S30" s="78">
        <f t="shared" si="1"/>
        <v>7.0157179999999997</v>
      </c>
      <c r="T30" s="78">
        <f t="shared" si="2"/>
        <v>4.0104199999999999</v>
      </c>
      <c r="U30" s="78">
        <f t="shared" si="3"/>
        <v>0</v>
      </c>
      <c r="V30" s="78">
        <f t="shared" si="4"/>
        <v>0.85410199999999992</v>
      </c>
      <c r="W30" s="78">
        <f t="shared" si="5"/>
        <v>4.8997599999999997</v>
      </c>
    </row>
    <row r="31" spans="1:23">
      <c r="A31" s="8" t="s">
        <v>73</v>
      </c>
      <c r="B31" s="22">
        <v>17.047999999999998</v>
      </c>
      <c r="C31" s="22">
        <f t="shared" si="6"/>
        <v>17.047999999999998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7.1277687999999992</v>
      </c>
      <c r="K31" s="23">
        <v>4.0744719999999992</v>
      </c>
      <c r="L31" s="23">
        <v>0</v>
      </c>
      <c r="M31" s="23">
        <v>0.86774319999999971</v>
      </c>
      <c r="N31" s="23">
        <v>4.9780159999999984</v>
      </c>
      <c r="O31" s="23">
        <f t="shared" si="8"/>
        <v>17.047999999999998</v>
      </c>
      <c r="P31" s="24"/>
      <c r="Q31" s="81">
        <f t="shared" si="9"/>
        <v>17.047999999999998</v>
      </c>
      <c r="S31" s="78">
        <f t="shared" si="1"/>
        <v>7.1277687999999992</v>
      </c>
      <c r="T31" s="78">
        <f t="shared" si="2"/>
        <v>4.0744719999999992</v>
      </c>
      <c r="U31" s="78">
        <f t="shared" si="3"/>
        <v>0</v>
      </c>
      <c r="V31" s="78">
        <f t="shared" si="4"/>
        <v>0.86774319999999971</v>
      </c>
      <c r="W31" s="78">
        <f t="shared" si="5"/>
        <v>4.9780159999999984</v>
      </c>
    </row>
    <row r="32" spans="1:23">
      <c r="A32" s="8" t="s">
        <v>74</v>
      </c>
      <c r="B32" s="22">
        <v>17.876000000000001</v>
      </c>
      <c r="C32" s="22">
        <f t="shared" si="6"/>
        <v>17.876000000000001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7.4739555999999991</v>
      </c>
      <c r="K32" s="23">
        <v>4.2723639999999996</v>
      </c>
      <c r="L32" s="23">
        <v>0</v>
      </c>
      <c r="M32" s="23">
        <v>0.90988839999999993</v>
      </c>
      <c r="N32" s="23">
        <v>5.2197919999999991</v>
      </c>
      <c r="O32" s="23">
        <f t="shared" si="8"/>
        <v>17.876000000000001</v>
      </c>
      <c r="P32" s="24"/>
      <c r="Q32" s="81">
        <f t="shared" si="9"/>
        <v>17.876000000000001</v>
      </c>
      <c r="S32" s="78">
        <f t="shared" si="1"/>
        <v>7.4739555999999991</v>
      </c>
      <c r="T32" s="78">
        <f t="shared" si="2"/>
        <v>4.2723639999999996</v>
      </c>
      <c r="U32" s="78">
        <f t="shared" si="3"/>
        <v>0</v>
      </c>
      <c r="V32" s="78">
        <f t="shared" si="4"/>
        <v>0.90988839999999993</v>
      </c>
      <c r="W32" s="78">
        <f t="shared" si="5"/>
        <v>5.2197919999999991</v>
      </c>
    </row>
    <row r="33" spans="1:23">
      <c r="A33" s="8" t="s">
        <v>75</v>
      </c>
      <c r="B33" s="22">
        <v>17.608000000000001</v>
      </c>
      <c r="C33" s="22">
        <f t="shared" si="6"/>
        <v>17.608000000000001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7.3619047999999996</v>
      </c>
      <c r="K33" s="23">
        <v>4.2083119999999994</v>
      </c>
      <c r="L33" s="23">
        <v>0</v>
      </c>
      <c r="M33" s="23">
        <v>0.8962471999999998</v>
      </c>
      <c r="N33" s="23">
        <v>5.1415359999999994</v>
      </c>
      <c r="O33" s="23">
        <f t="shared" si="8"/>
        <v>17.608000000000001</v>
      </c>
      <c r="P33" s="24"/>
      <c r="Q33" s="81">
        <f t="shared" si="9"/>
        <v>17.608000000000001</v>
      </c>
      <c r="S33" s="78">
        <f t="shared" si="1"/>
        <v>7.3619047999999996</v>
      </c>
      <c r="T33" s="78">
        <f t="shared" si="2"/>
        <v>4.2083119999999994</v>
      </c>
      <c r="U33" s="78">
        <f t="shared" si="3"/>
        <v>0</v>
      </c>
      <c r="V33" s="78">
        <f t="shared" si="4"/>
        <v>0.8962471999999998</v>
      </c>
      <c r="W33" s="78">
        <f t="shared" si="5"/>
        <v>5.1415359999999994</v>
      </c>
    </row>
    <row r="34" spans="1:23">
      <c r="A34" s="8" t="s">
        <v>76</v>
      </c>
      <c r="B34" s="22">
        <v>17.952000000000002</v>
      </c>
      <c r="C34" s="22">
        <f t="shared" si="6"/>
        <v>17.952000000000002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7.5057312000000005</v>
      </c>
      <c r="K34" s="23">
        <v>4.2905279999999992</v>
      </c>
      <c r="L34" s="23">
        <v>0</v>
      </c>
      <c r="M34" s="23">
        <v>0.91375679999999992</v>
      </c>
      <c r="N34" s="23">
        <v>5.2419839999999995</v>
      </c>
      <c r="O34" s="23">
        <f t="shared" si="8"/>
        <v>17.952000000000002</v>
      </c>
      <c r="P34" s="24"/>
      <c r="Q34" s="81">
        <f t="shared" si="9"/>
        <v>17.952000000000002</v>
      </c>
      <c r="S34" s="78">
        <f t="shared" si="1"/>
        <v>7.5057312000000005</v>
      </c>
      <c r="T34" s="78">
        <f t="shared" si="2"/>
        <v>4.2905279999999992</v>
      </c>
      <c r="U34" s="78">
        <f t="shared" si="3"/>
        <v>0</v>
      </c>
      <c r="V34" s="78">
        <f t="shared" si="4"/>
        <v>0.91375679999999992</v>
      </c>
      <c r="W34" s="78">
        <f t="shared" si="5"/>
        <v>5.2419839999999995</v>
      </c>
    </row>
    <row r="35" spans="1:23">
      <c r="A35" s="8" t="s">
        <v>77</v>
      </c>
      <c r="B35" s="22">
        <v>17.760000000000002</v>
      </c>
      <c r="C35" s="22">
        <f t="shared" si="6"/>
        <v>17.760000000000002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7.4254560000000005</v>
      </c>
      <c r="K35" s="23">
        <v>4.2446399999999995</v>
      </c>
      <c r="L35" s="23">
        <v>0</v>
      </c>
      <c r="M35" s="23">
        <v>0.90398400000000001</v>
      </c>
      <c r="N35" s="23">
        <v>5.1859199999999994</v>
      </c>
      <c r="O35" s="23">
        <f t="shared" si="8"/>
        <v>17.760000000000002</v>
      </c>
      <c r="P35" s="24"/>
      <c r="Q35" s="81">
        <f t="shared" si="9"/>
        <v>17.760000000000002</v>
      </c>
      <c r="S35" s="78">
        <f t="shared" si="1"/>
        <v>7.4254560000000005</v>
      </c>
      <c r="T35" s="78">
        <f t="shared" si="2"/>
        <v>4.2446399999999995</v>
      </c>
      <c r="U35" s="78">
        <f t="shared" si="3"/>
        <v>0</v>
      </c>
      <c r="V35" s="78">
        <f t="shared" si="4"/>
        <v>0.90398400000000001</v>
      </c>
      <c r="W35" s="78">
        <f t="shared" si="5"/>
        <v>5.1859199999999994</v>
      </c>
    </row>
    <row r="36" spans="1:23">
      <c r="A36" s="8" t="s">
        <v>78</v>
      </c>
      <c r="B36" s="22">
        <v>17.492000000000001</v>
      </c>
      <c r="C36" s="22">
        <f t="shared" si="6"/>
        <v>17.492000000000001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7.3134052000000001</v>
      </c>
      <c r="K36" s="23">
        <v>4.1805879999999993</v>
      </c>
      <c r="L36" s="23">
        <v>0</v>
      </c>
      <c r="M36" s="23">
        <v>0.89034279999999988</v>
      </c>
      <c r="N36" s="23">
        <v>5.1076639999999998</v>
      </c>
      <c r="O36" s="23">
        <f t="shared" si="8"/>
        <v>17.492000000000001</v>
      </c>
      <c r="P36" s="24"/>
      <c r="Q36" s="81">
        <f t="shared" si="9"/>
        <v>17.492000000000001</v>
      </c>
      <c r="S36" s="78">
        <f t="shared" si="1"/>
        <v>7.3134052000000001</v>
      </c>
      <c r="T36" s="78">
        <f t="shared" si="2"/>
        <v>4.1805879999999993</v>
      </c>
      <c r="U36" s="78">
        <f t="shared" si="3"/>
        <v>0</v>
      </c>
      <c r="V36" s="78">
        <f t="shared" si="4"/>
        <v>0.89034279999999988</v>
      </c>
      <c r="W36" s="78">
        <f t="shared" si="5"/>
        <v>5.1076639999999998</v>
      </c>
    </row>
    <row r="37" spans="1:23">
      <c r="A37" s="8" t="s">
        <v>79</v>
      </c>
      <c r="B37" s="22">
        <v>17.260000000000002</v>
      </c>
      <c r="C37" s="22">
        <f t="shared" si="6"/>
        <v>17.260000000000002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7.2164059999999992</v>
      </c>
      <c r="K37" s="23">
        <v>4.1251399999999991</v>
      </c>
      <c r="L37" s="23">
        <v>0</v>
      </c>
      <c r="M37" s="23">
        <v>0.87853399999999993</v>
      </c>
      <c r="N37" s="23">
        <v>5.0399199999999995</v>
      </c>
      <c r="O37" s="23">
        <f t="shared" si="8"/>
        <v>17.260000000000002</v>
      </c>
      <c r="P37" s="24"/>
      <c r="Q37" s="81">
        <f t="shared" si="9"/>
        <v>17.260000000000002</v>
      </c>
      <c r="S37" s="78">
        <f t="shared" si="1"/>
        <v>7.2164059999999992</v>
      </c>
      <c r="T37" s="78">
        <f t="shared" si="2"/>
        <v>4.1251399999999991</v>
      </c>
      <c r="U37" s="78">
        <f t="shared" si="3"/>
        <v>0</v>
      </c>
      <c r="V37" s="78">
        <f t="shared" si="4"/>
        <v>0.87853399999999993</v>
      </c>
      <c r="W37" s="78">
        <f t="shared" si="5"/>
        <v>5.0399199999999995</v>
      </c>
    </row>
    <row r="38" spans="1:23">
      <c r="A38" s="8" t="s">
        <v>80</v>
      </c>
      <c r="B38" s="22">
        <v>18.22</v>
      </c>
      <c r="C38" s="22">
        <f t="shared" si="6"/>
        <v>18.22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7.6177819999999983</v>
      </c>
      <c r="K38" s="23">
        <v>4.3545799999999995</v>
      </c>
      <c r="L38" s="23">
        <v>0</v>
      </c>
      <c r="M38" s="23">
        <v>0.92739799999999972</v>
      </c>
      <c r="N38" s="23">
        <v>5.3202399999999992</v>
      </c>
      <c r="O38" s="23">
        <f t="shared" si="8"/>
        <v>18.22</v>
      </c>
      <c r="P38" s="24"/>
      <c r="Q38" s="81">
        <f t="shared" si="9"/>
        <v>18.22</v>
      </c>
      <c r="S38" s="78">
        <f t="shared" si="1"/>
        <v>7.6177819999999983</v>
      </c>
      <c r="T38" s="78">
        <f t="shared" si="2"/>
        <v>4.3545799999999995</v>
      </c>
      <c r="U38" s="78">
        <f t="shared" si="3"/>
        <v>0</v>
      </c>
      <c r="V38" s="78">
        <f t="shared" si="4"/>
        <v>0.92739799999999972</v>
      </c>
      <c r="W38" s="78">
        <f t="shared" si="5"/>
        <v>5.3202399999999992</v>
      </c>
    </row>
    <row r="39" spans="1:23">
      <c r="A39" s="8" t="s">
        <v>81</v>
      </c>
      <c r="B39" s="22">
        <v>17.239999999999998</v>
      </c>
      <c r="C39" s="22">
        <f t="shared" si="6"/>
        <v>17.239999999999998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7.2080439999999992</v>
      </c>
      <c r="K39" s="23">
        <v>4.1203599999999989</v>
      </c>
      <c r="L39" s="23">
        <v>0</v>
      </c>
      <c r="M39" s="23">
        <v>0.87751599999999985</v>
      </c>
      <c r="N39" s="23">
        <v>5.0340799999999986</v>
      </c>
      <c r="O39" s="23">
        <f t="shared" si="8"/>
        <v>17.239999999999998</v>
      </c>
      <c r="P39" s="24"/>
      <c r="Q39" s="81">
        <f t="shared" si="9"/>
        <v>17.239999999999998</v>
      </c>
      <c r="S39" s="78">
        <f t="shared" si="1"/>
        <v>7.2080439999999992</v>
      </c>
      <c r="T39" s="78">
        <f t="shared" si="2"/>
        <v>4.1203599999999989</v>
      </c>
      <c r="U39" s="78">
        <f t="shared" si="3"/>
        <v>0</v>
      </c>
      <c r="V39" s="78">
        <f t="shared" si="4"/>
        <v>0.87751599999999985</v>
      </c>
      <c r="W39" s="78">
        <f t="shared" si="5"/>
        <v>5.0340799999999986</v>
      </c>
    </row>
    <row r="40" spans="1:23">
      <c r="A40" s="8" t="s">
        <v>82</v>
      </c>
      <c r="B40" s="22">
        <v>17.876000000000001</v>
      </c>
      <c r="C40" s="22">
        <f t="shared" si="6"/>
        <v>17.876000000000001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7.4739555999999991</v>
      </c>
      <c r="K40" s="23">
        <v>4.2723639999999996</v>
      </c>
      <c r="L40" s="23">
        <v>0</v>
      </c>
      <c r="M40" s="23">
        <v>0.90988839999999993</v>
      </c>
      <c r="N40" s="23">
        <v>5.2197919999999991</v>
      </c>
      <c r="O40" s="23">
        <f t="shared" si="8"/>
        <v>17.876000000000001</v>
      </c>
      <c r="P40" s="24"/>
      <c r="Q40" s="81">
        <f t="shared" si="9"/>
        <v>17.876000000000001</v>
      </c>
      <c r="S40" s="78">
        <f t="shared" si="1"/>
        <v>7.4739555999999991</v>
      </c>
      <c r="T40" s="78">
        <f t="shared" si="2"/>
        <v>4.2723639999999996</v>
      </c>
      <c r="U40" s="78">
        <f t="shared" si="3"/>
        <v>0</v>
      </c>
      <c r="V40" s="78">
        <f t="shared" si="4"/>
        <v>0.90988839999999993</v>
      </c>
      <c r="W40" s="78">
        <f t="shared" si="5"/>
        <v>5.2197919999999991</v>
      </c>
    </row>
    <row r="41" spans="1:23">
      <c r="A41" s="8" t="s">
        <v>83</v>
      </c>
      <c r="B41" s="22">
        <v>17.815999999999999</v>
      </c>
      <c r="C41" s="22">
        <f t="shared" si="6"/>
        <v>17.815999999999999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7.4488695999999992</v>
      </c>
      <c r="K41" s="23">
        <v>4.2580239999999989</v>
      </c>
      <c r="L41" s="23">
        <v>0</v>
      </c>
      <c r="M41" s="23">
        <v>0.90683439999999982</v>
      </c>
      <c r="N41" s="23">
        <v>5.2022719999999989</v>
      </c>
      <c r="O41" s="23">
        <f t="shared" si="8"/>
        <v>17.815999999999999</v>
      </c>
      <c r="P41" s="24"/>
      <c r="Q41" s="81">
        <f t="shared" si="9"/>
        <v>17.815999999999999</v>
      </c>
      <c r="S41" s="78">
        <f t="shared" si="1"/>
        <v>7.4488695999999992</v>
      </c>
      <c r="T41" s="78">
        <f t="shared" si="2"/>
        <v>4.2580239999999989</v>
      </c>
      <c r="U41" s="78">
        <f t="shared" si="3"/>
        <v>0</v>
      </c>
      <c r="V41" s="78">
        <f t="shared" si="4"/>
        <v>0.90683439999999982</v>
      </c>
      <c r="W41" s="78">
        <f t="shared" si="5"/>
        <v>5.2022719999999989</v>
      </c>
    </row>
    <row r="42" spans="1:23">
      <c r="A42" s="8" t="s">
        <v>84</v>
      </c>
      <c r="B42" s="22">
        <v>16.552</v>
      </c>
      <c r="C42" s="22">
        <f t="shared" si="6"/>
        <v>16.552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6.9203911999999992</v>
      </c>
      <c r="K42" s="23">
        <v>3.9559279999999988</v>
      </c>
      <c r="L42" s="23">
        <v>0</v>
      </c>
      <c r="M42" s="23">
        <v>0.84249679999999982</v>
      </c>
      <c r="N42" s="23">
        <v>4.8331839999999993</v>
      </c>
      <c r="O42" s="23">
        <f t="shared" si="8"/>
        <v>16.552</v>
      </c>
      <c r="P42" s="24"/>
      <c r="Q42" s="81">
        <f t="shared" si="9"/>
        <v>16.552</v>
      </c>
      <c r="S42" s="78">
        <f t="shared" si="1"/>
        <v>6.9203911999999992</v>
      </c>
      <c r="T42" s="78">
        <f t="shared" si="2"/>
        <v>3.9559279999999988</v>
      </c>
      <c r="U42" s="78">
        <f t="shared" si="3"/>
        <v>0</v>
      </c>
      <c r="V42" s="78">
        <f t="shared" si="4"/>
        <v>0.84249679999999982</v>
      </c>
      <c r="W42" s="78">
        <f t="shared" si="5"/>
        <v>4.8331839999999993</v>
      </c>
    </row>
    <row r="43" spans="1:23">
      <c r="A43" s="8" t="s">
        <v>85</v>
      </c>
      <c r="B43" s="22">
        <v>17.431999999999999</v>
      </c>
      <c r="C43" s="22">
        <f t="shared" si="6"/>
        <v>17.431999999999999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7.2883191999999983</v>
      </c>
      <c r="K43" s="23">
        <v>4.1662479999999986</v>
      </c>
      <c r="L43" s="23">
        <v>0</v>
      </c>
      <c r="M43" s="23">
        <v>0.88728879999999977</v>
      </c>
      <c r="N43" s="23">
        <v>5.0901439999999987</v>
      </c>
      <c r="O43" s="23">
        <f t="shared" si="8"/>
        <v>17.431999999999999</v>
      </c>
      <c r="P43" s="24"/>
      <c r="Q43" s="81">
        <f t="shared" si="9"/>
        <v>17.431999999999999</v>
      </c>
      <c r="S43" s="78">
        <f t="shared" si="1"/>
        <v>7.2883191999999983</v>
      </c>
      <c r="T43" s="78">
        <f t="shared" si="2"/>
        <v>4.1662479999999986</v>
      </c>
      <c r="U43" s="78">
        <f t="shared" si="3"/>
        <v>0</v>
      </c>
      <c r="V43" s="78">
        <f t="shared" si="4"/>
        <v>0.88728879999999977</v>
      </c>
      <c r="W43" s="78">
        <f t="shared" si="5"/>
        <v>5.0901439999999987</v>
      </c>
    </row>
    <row r="44" spans="1:23">
      <c r="A44" s="8" t="s">
        <v>86</v>
      </c>
      <c r="B44" s="22">
        <v>17.815999999999999</v>
      </c>
      <c r="C44" s="22">
        <f t="shared" si="6"/>
        <v>17.815999999999999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7.4488695999999992</v>
      </c>
      <c r="K44" s="23">
        <v>4.2580239999999989</v>
      </c>
      <c r="L44" s="23">
        <v>0</v>
      </c>
      <c r="M44" s="23">
        <v>0.90683439999999982</v>
      </c>
      <c r="N44" s="23">
        <v>5.2022719999999989</v>
      </c>
      <c r="O44" s="23">
        <f t="shared" si="8"/>
        <v>17.815999999999999</v>
      </c>
      <c r="P44" s="24"/>
      <c r="Q44" s="81">
        <f t="shared" si="9"/>
        <v>17.815999999999999</v>
      </c>
      <c r="S44" s="78">
        <f t="shared" si="1"/>
        <v>7.4488695999999992</v>
      </c>
      <c r="T44" s="78">
        <f t="shared" si="2"/>
        <v>4.2580239999999989</v>
      </c>
      <c r="U44" s="78">
        <f t="shared" si="3"/>
        <v>0</v>
      </c>
      <c r="V44" s="78">
        <f t="shared" si="4"/>
        <v>0.90683439999999982</v>
      </c>
      <c r="W44" s="78">
        <f t="shared" si="5"/>
        <v>5.2022719999999989</v>
      </c>
    </row>
    <row r="45" spans="1:23">
      <c r="A45" s="8" t="s">
        <v>87</v>
      </c>
      <c r="B45" s="22">
        <v>18.391999999999999</v>
      </c>
      <c r="C45" s="22">
        <f t="shared" si="6"/>
        <v>18.391999999999999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7.6896951999999992</v>
      </c>
      <c r="K45" s="23">
        <v>4.3956879999999989</v>
      </c>
      <c r="L45" s="23">
        <v>0</v>
      </c>
      <c r="M45" s="23">
        <v>0.9361527999999999</v>
      </c>
      <c r="N45" s="23">
        <v>5.3704639999999984</v>
      </c>
      <c r="O45" s="23">
        <f t="shared" si="8"/>
        <v>18.391999999999999</v>
      </c>
      <c r="P45" s="24"/>
      <c r="Q45" s="81">
        <f t="shared" si="9"/>
        <v>18.391999999999999</v>
      </c>
      <c r="S45" s="78">
        <f t="shared" si="1"/>
        <v>7.6896951999999992</v>
      </c>
      <c r="T45" s="78">
        <f t="shared" si="2"/>
        <v>4.3956879999999989</v>
      </c>
      <c r="U45" s="78">
        <f t="shared" si="3"/>
        <v>0</v>
      </c>
      <c r="V45" s="78">
        <f t="shared" si="4"/>
        <v>0.9361527999999999</v>
      </c>
      <c r="W45" s="78">
        <f t="shared" si="5"/>
        <v>5.3704639999999984</v>
      </c>
    </row>
    <row r="46" spans="1:23">
      <c r="A46" s="8" t="s">
        <v>88</v>
      </c>
      <c r="B46" s="22">
        <v>17.835999999999999</v>
      </c>
      <c r="C46" s="22">
        <f t="shared" si="6"/>
        <v>17.835999999999999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7.4572315999999992</v>
      </c>
      <c r="K46" s="23">
        <v>4.2628039999999983</v>
      </c>
      <c r="L46" s="23">
        <v>0</v>
      </c>
      <c r="M46" s="23">
        <v>0.90785239999999978</v>
      </c>
      <c r="N46" s="23">
        <v>5.208111999999999</v>
      </c>
      <c r="O46" s="23">
        <f t="shared" si="8"/>
        <v>17.835999999999999</v>
      </c>
      <c r="P46" s="24"/>
      <c r="Q46" s="81">
        <f t="shared" si="9"/>
        <v>17.835999999999999</v>
      </c>
      <c r="S46" s="78">
        <f t="shared" si="1"/>
        <v>7.4572315999999992</v>
      </c>
      <c r="T46" s="78">
        <f t="shared" si="2"/>
        <v>4.2628039999999983</v>
      </c>
      <c r="U46" s="78">
        <f t="shared" si="3"/>
        <v>0</v>
      </c>
      <c r="V46" s="78">
        <f t="shared" si="4"/>
        <v>0.90785239999999978</v>
      </c>
      <c r="W46" s="78">
        <f t="shared" si="5"/>
        <v>5.208111999999999</v>
      </c>
    </row>
    <row r="47" spans="1:23">
      <c r="A47" s="8" t="s">
        <v>89</v>
      </c>
      <c r="B47" s="22">
        <v>17.28</v>
      </c>
      <c r="C47" s="22">
        <f t="shared" si="6"/>
        <v>17.28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7.2247680000000001</v>
      </c>
      <c r="K47" s="23">
        <v>4.1299199999999994</v>
      </c>
      <c r="L47" s="23">
        <v>0</v>
      </c>
      <c r="M47" s="23">
        <v>0.87955199999999989</v>
      </c>
      <c r="N47" s="23">
        <v>5.0457599999999996</v>
      </c>
      <c r="O47" s="23">
        <f t="shared" si="8"/>
        <v>17.28</v>
      </c>
      <c r="P47" s="24"/>
      <c r="Q47" s="81">
        <f t="shared" si="9"/>
        <v>17.28</v>
      </c>
      <c r="S47" s="78">
        <f t="shared" si="1"/>
        <v>7.2247680000000001</v>
      </c>
      <c r="T47" s="78">
        <f t="shared" si="2"/>
        <v>4.1299199999999994</v>
      </c>
      <c r="U47" s="78">
        <f t="shared" si="3"/>
        <v>0</v>
      </c>
      <c r="V47" s="78">
        <f t="shared" si="4"/>
        <v>0.87955199999999989</v>
      </c>
      <c r="W47" s="78">
        <f t="shared" si="5"/>
        <v>5.0457599999999996</v>
      </c>
    </row>
    <row r="48" spans="1:23">
      <c r="A48" s="8" t="s">
        <v>90</v>
      </c>
      <c r="B48" s="22">
        <v>16.992000000000001</v>
      </c>
      <c r="C48" s="22">
        <f t="shared" si="6"/>
        <v>16.992000000000001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7.1043552000000005</v>
      </c>
      <c r="K48" s="23">
        <v>4.0610879999999989</v>
      </c>
      <c r="L48" s="23">
        <v>0</v>
      </c>
      <c r="M48" s="23">
        <v>0.86489279999999991</v>
      </c>
      <c r="N48" s="23">
        <v>4.961663999999999</v>
      </c>
      <c r="O48" s="23">
        <f t="shared" si="8"/>
        <v>16.992000000000001</v>
      </c>
      <c r="P48" s="24"/>
      <c r="Q48" s="81">
        <f t="shared" si="9"/>
        <v>16.992000000000001</v>
      </c>
      <c r="S48" s="78">
        <f t="shared" si="1"/>
        <v>7.1043552000000005</v>
      </c>
      <c r="T48" s="78">
        <f t="shared" si="2"/>
        <v>4.0610879999999989</v>
      </c>
      <c r="U48" s="78">
        <f t="shared" si="3"/>
        <v>0</v>
      </c>
      <c r="V48" s="78">
        <f t="shared" si="4"/>
        <v>0.86489279999999991</v>
      </c>
      <c r="W48" s="78">
        <f t="shared" si="5"/>
        <v>4.961663999999999</v>
      </c>
    </row>
    <row r="49" spans="1:23">
      <c r="A49" s="8" t="s">
        <v>91</v>
      </c>
      <c r="B49" s="22">
        <v>17.8</v>
      </c>
      <c r="C49" s="22">
        <f t="shared" si="6"/>
        <v>17.8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7.4421799999999996</v>
      </c>
      <c r="K49" s="23">
        <v>4.2542</v>
      </c>
      <c r="L49" s="23">
        <v>0</v>
      </c>
      <c r="M49" s="23">
        <v>0.90601999999999994</v>
      </c>
      <c r="N49" s="23">
        <v>5.1975999999999996</v>
      </c>
      <c r="O49" s="23">
        <f t="shared" si="8"/>
        <v>17.8</v>
      </c>
      <c r="P49" s="24"/>
      <c r="Q49" s="81">
        <f t="shared" si="9"/>
        <v>17.8</v>
      </c>
      <c r="S49" s="78">
        <f t="shared" si="1"/>
        <v>7.4421799999999996</v>
      </c>
      <c r="T49" s="78">
        <f t="shared" si="2"/>
        <v>4.2542</v>
      </c>
      <c r="U49" s="78">
        <f t="shared" si="3"/>
        <v>0</v>
      </c>
      <c r="V49" s="78">
        <f t="shared" si="4"/>
        <v>0.90601999999999994</v>
      </c>
      <c r="W49" s="78">
        <f t="shared" si="5"/>
        <v>5.1975999999999996</v>
      </c>
    </row>
    <row r="50" spans="1:23">
      <c r="A50" s="8" t="s">
        <v>92</v>
      </c>
      <c r="B50" s="22">
        <v>17.911999999999999</v>
      </c>
      <c r="C50" s="22">
        <f t="shared" si="6"/>
        <v>17.911999999999999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7.4890071999999988</v>
      </c>
      <c r="K50" s="23">
        <v>4.2809679999999988</v>
      </c>
      <c r="L50" s="23">
        <v>0</v>
      </c>
      <c r="M50" s="23">
        <v>0.91172079999999978</v>
      </c>
      <c r="N50" s="23">
        <v>5.2303039999999994</v>
      </c>
      <c r="O50" s="23">
        <f t="shared" si="8"/>
        <v>17.911999999999999</v>
      </c>
      <c r="P50" s="24"/>
      <c r="Q50" s="81">
        <f t="shared" si="9"/>
        <v>17.911999999999999</v>
      </c>
      <c r="S50" s="78">
        <f t="shared" si="1"/>
        <v>7.4890071999999988</v>
      </c>
      <c r="T50" s="78">
        <f t="shared" si="2"/>
        <v>4.2809679999999988</v>
      </c>
      <c r="U50" s="78">
        <f t="shared" si="3"/>
        <v>0</v>
      </c>
      <c r="V50" s="78">
        <f t="shared" si="4"/>
        <v>0.91172079999999978</v>
      </c>
      <c r="W50" s="78">
        <f t="shared" si="5"/>
        <v>5.2303039999999994</v>
      </c>
    </row>
    <row r="51" spans="1:23">
      <c r="A51" s="8" t="s">
        <v>93</v>
      </c>
      <c r="B51" s="22">
        <v>17.547999999999998</v>
      </c>
      <c r="C51" s="22">
        <f t="shared" si="6"/>
        <v>17.547999999999998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7.3368187999999988</v>
      </c>
      <c r="K51" s="23">
        <v>4.1939719999999987</v>
      </c>
      <c r="L51" s="23">
        <v>0</v>
      </c>
      <c r="M51" s="23">
        <v>0.8931931999999998</v>
      </c>
      <c r="N51" s="23">
        <v>5.1240159999999983</v>
      </c>
      <c r="O51" s="23">
        <f t="shared" si="8"/>
        <v>17.547999999999998</v>
      </c>
      <c r="P51" s="24"/>
      <c r="Q51" s="81">
        <f t="shared" si="9"/>
        <v>17.547999999999998</v>
      </c>
      <c r="S51" s="78">
        <f t="shared" si="1"/>
        <v>7.3368187999999988</v>
      </c>
      <c r="T51" s="78">
        <f t="shared" si="2"/>
        <v>4.1939719999999987</v>
      </c>
      <c r="U51" s="78">
        <f t="shared" si="3"/>
        <v>0</v>
      </c>
      <c r="V51" s="78">
        <f t="shared" si="4"/>
        <v>0.8931931999999998</v>
      </c>
      <c r="W51" s="78">
        <f t="shared" si="5"/>
        <v>5.1240159999999983</v>
      </c>
    </row>
    <row r="52" spans="1:23">
      <c r="A52" s="8" t="s">
        <v>94</v>
      </c>
      <c r="B52" s="22">
        <v>17.28</v>
      </c>
      <c r="C52" s="22">
        <f t="shared" si="6"/>
        <v>17.28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7.2247680000000001</v>
      </c>
      <c r="K52" s="23">
        <v>4.1299199999999994</v>
      </c>
      <c r="L52" s="23">
        <v>0</v>
      </c>
      <c r="M52" s="23">
        <v>0.87955199999999989</v>
      </c>
      <c r="N52" s="23">
        <v>5.0457599999999996</v>
      </c>
      <c r="O52" s="23">
        <f t="shared" si="8"/>
        <v>17.28</v>
      </c>
      <c r="P52" s="24"/>
      <c r="Q52" s="81">
        <f t="shared" si="9"/>
        <v>17.28</v>
      </c>
      <c r="S52" s="78">
        <f t="shared" si="1"/>
        <v>7.2247680000000001</v>
      </c>
      <c r="T52" s="78">
        <f t="shared" si="2"/>
        <v>4.1299199999999994</v>
      </c>
      <c r="U52" s="78">
        <f t="shared" si="3"/>
        <v>0</v>
      </c>
      <c r="V52" s="78">
        <f t="shared" si="4"/>
        <v>0.87955199999999989</v>
      </c>
      <c r="W52" s="78">
        <f t="shared" si="5"/>
        <v>5.0457599999999996</v>
      </c>
    </row>
    <row r="53" spans="1:23">
      <c r="A53" s="8" t="s">
        <v>95</v>
      </c>
      <c r="B53" s="22">
        <v>17.8</v>
      </c>
      <c r="C53" s="22">
        <f t="shared" si="6"/>
        <v>17.8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7.4421799999999996</v>
      </c>
      <c r="K53" s="23">
        <v>4.2542</v>
      </c>
      <c r="L53" s="23">
        <v>0</v>
      </c>
      <c r="M53" s="23">
        <v>0.90601999999999994</v>
      </c>
      <c r="N53" s="23">
        <v>5.1975999999999996</v>
      </c>
      <c r="O53" s="23">
        <f t="shared" si="8"/>
        <v>17.8</v>
      </c>
      <c r="P53" s="24"/>
      <c r="Q53" s="81">
        <f t="shared" si="9"/>
        <v>17.8</v>
      </c>
      <c r="S53" s="78">
        <f t="shared" si="1"/>
        <v>7.4421799999999996</v>
      </c>
      <c r="T53" s="78">
        <f t="shared" si="2"/>
        <v>4.2542</v>
      </c>
      <c r="U53" s="78">
        <f t="shared" si="3"/>
        <v>0</v>
      </c>
      <c r="V53" s="78">
        <f t="shared" si="4"/>
        <v>0.90601999999999994</v>
      </c>
      <c r="W53" s="78">
        <f t="shared" si="5"/>
        <v>5.1975999999999996</v>
      </c>
    </row>
    <row r="54" spans="1:23">
      <c r="A54" s="8" t="s">
        <v>96</v>
      </c>
      <c r="B54" s="22">
        <v>17.376000000000001</v>
      </c>
      <c r="C54" s="22">
        <f t="shared" si="6"/>
        <v>17.376000000000001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7.2649055999999996</v>
      </c>
      <c r="K54" s="23">
        <v>4.1528639999999992</v>
      </c>
      <c r="L54" s="23">
        <v>0</v>
      </c>
      <c r="M54" s="23">
        <v>0.88443839999999996</v>
      </c>
      <c r="N54" s="23">
        <v>5.0737919999999992</v>
      </c>
      <c r="O54" s="23">
        <f t="shared" si="8"/>
        <v>17.376000000000001</v>
      </c>
      <c r="P54" s="24"/>
      <c r="Q54" s="81">
        <f t="shared" si="9"/>
        <v>17.376000000000001</v>
      </c>
      <c r="S54" s="78">
        <f t="shared" si="1"/>
        <v>7.2649055999999996</v>
      </c>
      <c r="T54" s="78">
        <f t="shared" si="2"/>
        <v>4.1528639999999992</v>
      </c>
      <c r="U54" s="78">
        <f t="shared" si="3"/>
        <v>0</v>
      </c>
      <c r="V54" s="78">
        <f t="shared" si="4"/>
        <v>0.88443839999999996</v>
      </c>
      <c r="W54" s="78">
        <f t="shared" si="5"/>
        <v>5.0737919999999992</v>
      </c>
    </row>
    <row r="55" spans="1:23">
      <c r="A55" s="8" t="s">
        <v>97</v>
      </c>
      <c r="B55" s="22">
        <v>17.911999999999999</v>
      </c>
      <c r="C55" s="22">
        <f t="shared" si="6"/>
        <v>17.911999999999999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7.4890071999999988</v>
      </c>
      <c r="K55" s="23">
        <v>4.2809679999999988</v>
      </c>
      <c r="L55" s="23">
        <v>0</v>
      </c>
      <c r="M55" s="23">
        <v>0.91172079999999978</v>
      </c>
      <c r="N55" s="23">
        <v>5.2303039999999994</v>
      </c>
      <c r="O55" s="23">
        <f t="shared" si="8"/>
        <v>17.911999999999999</v>
      </c>
      <c r="P55" s="24"/>
      <c r="Q55" s="81">
        <f t="shared" si="9"/>
        <v>17.911999999999999</v>
      </c>
      <c r="S55" s="78">
        <f t="shared" si="1"/>
        <v>7.4890071999999988</v>
      </c>
      <c r="T55" s="78">
        <f t="shared" si="2"/>
        <v>4.2809679999999988</v>
      </c>
      <c r="U55" s="78">
        <f t="shared" si="3"/>
        <v>0</v>
      </c>
      <c r="V55" s="78">
        <f t="shared" si="4"/>
        <v>0.91172079999999978</v>
      </c>
      <c r="W55" s="78">
        <f t="shared" si="5"/>
        <v>5.2303039999999994</v>
      </c>
    </row>
    <row r="56" spans="1:23">
      <c r="A56" s="8" t="s">
        <v>98</v>
      </c>
      <c r="B56" s="22">
        <v>18.027999999999999</v>
      </c>
      <c r="C56" s="22">
        <f t="shared" si="6"/>
        <v>18.027999999999999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7.5375067999999992</v>
      </c>
      <c r="K56" s="23">
        <v>4.3086919999999989</v>
      </c>
      <c r="L56" s="23">
        <v>0</v>
      </c>
      <c r="M56" s="23">
        <v>0.91762519999999981</v>
      </c>
      <c r="N56" s="23">
        <v>5.2641759999999991</v>
      </c>
      <c r="O56" s="23">
        <f t="shared" si="8"/>
        <v>18.027999999999999</v>
      </c>
      <c r="P56" s="24"/>
      <c r="Q56" s="81">
        <f t="shared" si="9"/>
        <v>18.027999999999999</v>
      </c>
      <c r="S56" s="78">
        <f t="shared" si="1"/>
        <v>7.5375067999999992</v>
      </c>
      <c r="T56" s="78">
        <f t="shared" si="2"/>
        <v>4.3086919999999989</v>
      </c>
      <c r="U56" s="78">
        <f t="shared" si="3"/>
        <v>0</v>
      </c>
      <c r="V56" s="78">
        <f t="shared" si="4"/>
        <v>0.91762519999999981</v>
      </c>
      <c r="W56" s="78">
        <f t="shared" si="5"/>
        <v>5.2641759999999991</v>
      </c>
    </row>
    <row r="57" spans="1:23">
      <c r="A57" s="8" t="s">
        <v>99</v>
      </c>
      <c r="B57" s="22">
        <v>17.815999999999999</v>
      </c>
      <c r="C57" s="22">
        <f t="shared" si="6"/>
        <v>17.815999999999999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7.4488695999999992</v>
      </c>
      <c r="K57" s="23">
        <v>4.2580239999999989</v>
      </c>
      <c r="L57" s="23">
        <v>0</v>
      </c>
      <c r="M57" s="23">
        <v>0.90683439999999982</v>
      </c>
      <c r="N57" s="23">
        <v>5.2022719999999989</v>
      </c>
      <c r="O57" s="23">
        <f t="shared" si="8"/>
        <v>17.815999999999999</v>
      </c>
      <c r="P57" s="24"/>
      <c r="Q57" s="81">
        <f t="shared" si="9"/>
        <v>17.815999999999999</v>
      </c>
      <c r="S57" s="78">
        <f t="shared" si="1"/>
        <v>7.4488695999999992</v>
      </c>
      <c r="T57" s="78">
        <f t="shared" si="2"/>
        <v>4.2580239999999989</v>
      </c>
      <c r="U57" s="78">
        <f t="shared" si="3"/>
        <v>0</v>
      </c>
      <c r="V57" s="78">
        <f t="shared" si="4"/>
        <v>0.90683439999999982</v>
      </c>
      <c r="W57" s="78">
        <f t="shared" si="5"/>
        <v>5.2022719999999989</v>
      </c>
    </row>
    <row r="58" spans="1:23">
      <c r="A58" s="8" t="s">
        <v>100</v>
      </c>
      <c r="B58" s="22">
        <v>18.452000000000002</v>
      </c>
      <c r="C58" s="22">
        <f t="shared" si="6"/>
        <v>18.452000000000002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7.7147812</v>
      </c>
      <c r="K58" s="23">
        <v>4.4100279999999996</v>
      </c>
      <c r="L58" s="23">
        <v>0</v>
      </c>
      <c r="M58" s="23">
        <v>0.9392067999999999</v>
      </c>
      <c r="N58" s="23">
        <v>5.3879839999999994</v>
      </c>
      <c r="O58" s="23">
        <f t="shared" si="8"/>
        <v>18.452000000000002</v>
      </c>
      <c r="P58" s="24"/>
      <c r="Q58" s="81">
        <f t="shared" si="9"/>
        <v>18.452000000000002</v>
      </c>
      <c r="S58" s="78">
        <f t="shared" si="1"/>
        <v>7.7147812</v>
      </c>
      <c r="T58" s="78">
        <f t="shared" si="2"/>
        <v>4.4100279999999996</v>
      </c>
      <c r="U58" s="78">
        <f t="shared" si="3"/>
        <v>0</v>
      </c>
      <c r="V58" s="78">
        <f t="shared" si="4"/>
        <v>0.9392067999999999</v>
      </c>
      <c r="W58" s="78">
        <f t="shared" si="5"/>
        <v>5.3879839999999994</v>
      </c>
    </row>
    <row r="59" spans="1:23">
      <c r="A59" s="8" t="s">
        <v>101</v>
      </c>
      <c r="B59" s="22">
        <v>17.78</v>
      </c>
      <c r="C59" s="22">
        <f t="shared" si="6"/>
        <v>17.78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7.4338180000000005</v>
      </c>
      <c r="K59" s="23">
        <v>4.2494199999999998</v>
      </c>
      <c r="L59" s="23">
        <v>0</v>
      </c>
      <c r="M59" s="23">
        <v>0.90500199999999997</v>
      </c>
      <c r="N59" s="23">
        <v>5.1917599999999995</v>
      </c>
      <c r="O59" s="23">
        <f t="shared" si="8"/>
        <v>17.78</v>
      </c>
      <c r="P59" s="24"/>
      <c r="Q59" s="81">
        <f t="shared" si="9"/>
        <v>17.78</v>
      </c>
      <c r="S59" s="78">
        <f t="shared" si="1"/>
        <v>7.4338180000000005</v>
      </c>
      <c r="T59" s="78">
        <f t="shared" si="2"/>
        <v>4.2494199999999998</v>
      </c>
      <c r="U59" s="78">
        <f t="shared" si="3"/>
        <v>0</v>
      </c>
      <c r="V59" s="78">
        <f t="shared" si="4"/>
        <v>0.90500199999999997</v>
      </c>
      <c r="W59" s="78">
        <f t="shared" si="5"/>
        <v>5.1917599999999995</v>
      </c>
    </row>
    <row r="60" spans="1:23">
      <c r="A60" s="8" t="s">
        <v>102</v>
      </c>
      <c r="B60" s="22">
        <v>17.684000000000001</v>
      </c>
      <c r="C60" s="22">
        <f t="shared" si="6"/>
        <v>17.684000000000001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7.3936803999999992</v>
      </c>
      <c r="K60" s="23">
        <v>4.2264759999999999</v>
      </c>
      <c r="L60" s="23">
        <v>0</v>
      </c>
      <c r="M60" s="23">
        <v>0.9001155999999999</v>
      </c>
      <c r="N60" s="23">
        <v>5.163727999999999</v>
      </c>
      <c r="O60" s="23">
        <f t="shared" si="8"/>
        <v>17.684000000000001</v>
      </c>
      <c r="P60" s="24"/>
      <c r="Q60" s="81">
        <f t="shared" si="9"/>
        <v>17.684000000000001</v>
      </c>
      <c r="S60" s="78">
        <f t="shared" si="1"/>
        <v>7.3936803999999992</v>
      </c>
      <c r="T60" s="78">
        <f t="shared" si="2"/>
        <v>4.2264759999999999</v>
      </c>
      <c r="U60" s="78">
        <f t="shared" si="3"/>
        <v>0</v>
      </c>
      <c r="V60" s="78">
        <f t="shared" si="4"/>
        <v>0.9001155999999999</v>
      </c>
      <c r="W60" s="78">
        <f t="shared" si="5"/>
        <v>5.163727999999999</v>
      </c>
    </row>
    <row r="61" spans="1:23">
      <c r="A61" s="8" t="s">
        <v>103</v>
      </c>
      <c r="B61" s="22">
        <v>17.416</v>
      </c>
      <c r="C61" s="22">
        <f t="shared" si="6"/>
        <v>17.416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7.2816296000000005</v>
      </c>
      <c r="K61" s="23">
        <v>4.1624239999999988</v>
      </c>
      <c r="L61" s="23">
        <v>0</v>
      </c>
      <c r="M61" s="23">
        <v>0.88647439999999988</v>
      </c>
      <c r="N61" s="23">
        <v>5.0854719999999993</v>
      </c>
      <c r="O61" s="23">
        <f t="shared" si="8"/>
        <v>17.416</v>
      </c>
      <c r="P61" s="24"/>
      <c r="Q61" s="81">
        <f t="shared" si="9"/>
        <v>17.416</v>
      </c>
      <c r="S61" s="78">
        <f t="shared" si="1"/>
        <v>7.2816296000000005</v>
      </c>
      <c r="T61" s="78">
        <f t="shared" si="2"/>
        <v>4.1624239999999988</v>
      </c>
      <c r="U61" s="78">
        <f t="shared" si="3"/>
        <v>0</v>
      </c>
      <c r="V61" s="78">
        <f t="shared" si="4"/>
        <v>0.88647439999999988</v>
      </c>
      <c r="W61" s="78">
        <f t="shared" si="5"/>
        <v>5.0854719999999993</v>
      </c>
    </row>
    <row r="62" spans="1:23">
      <c r="A62" s="8" t="s">
        <v>104</v>
      </c>
      <c r="B62" s="22">
        <v>17.512</v>
      </c>
      <c r="C62" s="22">
        <f t="shared" si="6"/>
        <v>17.512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7.3217671999999991</v>
      </c>
      <c r="K62" s="23">
        <v>4.1853679999999995</v>
      </c>
      <c r="L62" s="23">
        <v>0</v>
      </c>
      <c r="M62" s="23">
        <v>0.89136079999999995</v>
      </c>
      <c r="N62" s="23">
        <v>5.1135039999999989</v>
      </c>
      <c r="O62" s="23">
        <f t="shared" si="8"/>
        <v>17.512</v>
      </c>
      <c r="P62" s="24"/>
      <c r="Q62" s="81">
        <f t="shared" si="9"/>
        <v>17.512</v>
      </c>
      <c r="S62" s="78">
        <f t="shared" si="1"/>
        <v>7.3217671999999991</v>
      </c>
      <c r="T62" s="78">
        <f t="shared" si="2"/>
        <v>4.1853679999999995</v>
      </c>
      <c r="U62" s="78">
        <f t="shared" si="3"/>
        <v>0</v>
      </c>
      <c r="V62" s="78">
        <f t="shared" si="4"/>
        <v>0.89136079999999995</v>
      </c>
      <c r="W62" s="78">
        <f t="shared" si="5"/>
        <v>5.1135039999999989</v>
      </c>
    </row>
    <row r="63" spans="1:23">
      <c r="A63" s="8" t="s">
        <v>105</v>
      </c>
      <c r="B63" s="22">
        <v>17.452000000000002</v>
      </c>
      <c r="C63" s="22">
        <f t="shared" si="6"/>
        <v>17.452000000000002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7.296681200000001</v>
      </c>
      <c r="K63" s="23">
        <v>4.1710279999999997</v>
      </c>
      <c r="L63" s="23">
        <v>0</v>
      </c>
      <c r="M63" s="23">
        <v>0.88830679999999984</v>
      </c>
      <c r="N63" s="23">
        <v>5.0959839999999996</v>
      </c>
      <c r="O63" s="23">
        <f t="shared" si="8"/>
        <v>17.452000000000002</v>
      </c>
      <c r="P63" s="24"/>
      <c r="Q63" s="81">
        <f t="shared" si="9"/>
        <v>17.452000000000002</v>
      </c>
      <c r="S63" s="78">
        <f t="shared" si="1"/>
        <v>7.296681200000001</v>
      </c>
      <c r="T63" s="78">
        <f t="shared" si="2"/>
        <v>4.1710279999999997</v>
      </c>
      <c r="U63" s="78">
        <f t="shared" si="3"/>
        <v>0</v>
      </c>
      <c r="V63" s="78">
        <f t="shared" si="4"/>
        <v>0.88830679999999984</v>
      </c>
      <c r="W63" s="78">
        <f t="shared" si="5"/>
        <v>5.0959839999999996</v>
      </c>
    </row>
    <row r="64" spans="1:23">
      <c r="A64" s="8" t="s">
        <v>106</v>
      </c>
      <c r="B64" s="22">
        <v>17.164000000000001</v>
      </c>
      <c r="C64" s="22">
        <f t="shared" si="6"/>
        <v>17.164000000000001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7.1762684000000005</v>
      </c>
      <c r="K64" s="23">
        <v>4.1021959999999993</v>
      </c>
      <c r="L64" s="23">
        <v>0</v>
      </c>
      <c r="M64" s="23">
        <v>0.87364759999999997</v>
      </c>
      <c r="N64" s="23">
        <v>5.011887999999999</v>
      </c>
      <c r="O64" s="23">
        <f t="shared" si="8"/>
        <v>17.164000000000001</v>
      </c>
      <c r="P64" s="24"/>
      <c r="Q64" s="81">
        <f t="shared" si="9"/>
        <v>17.164000000000001</v>
      </c>
      <c r="S64" s="78">
        <f t="shared" si="1"/>
        <v>7.1762684000000005</v>
      </c>
      <c r="T64" s="78">
        <f t="shared" si="2"/>
        <v>4.1021959999999993</v>
      </c>
      <c r="U64" s="78">
        <f t="shared" si="3"/>
        <v>0</v>
      </c>
      <c r="V64" s="78">
        <f t="shared" si="4"/>
        <v>0.87364759999999997</v>
      </c>
      <c r="W64" s="78">
        <f t="shared" si="5"/>
        <v>5.011887999999999</v>
      </c>
    </row>
    <row r="65" spans="1:23">
      <c r="A65" s="8" t="s">
        <v>107</v>
      </c>
      <c r="B65" s="22">
        <v>17.335999999999999</v>
      </c>
      <c r="C65" s="22">
        <f t="shared" si="6"/>
        <v>17.335999999999999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7.2481815999999997</v>
      </c>
      <c r="K65" s="23">
        <v>4.1433039999999988</v>
      </c>
      <c r="L65" s="23">
        <v>0</v>
      </c>
      <c r="M65" s="23">
        <v>0.8824023999999997</v>
      </c>
      <c r="N65" s="23">
        <v>5.0621119999999991</v>
      </c>
      <c r="O65" s="23">
        <f t="shared" si="8"/>
        <v>17.335999999999999</v>
      </c>
      <c r="P65" s="24"/>
      <c r="Q65" s="81">
        <f t="shared" si="9"/>
        <v>17.335999999999999</v>
      </c>
      <c r="S65" s="78">
        <f t="shared" si="1"/>
        <v>7.2481815999999997</v>
      </c>
      <c r="T65" s="78">
        <f t="shared" si="2"/>
        <v>4.1433039999999988</v>
      </c>
      <c r="U65" s="78">
        <f t="shared" si="3"/>
        <v>0</v>
      </c>
      <c r="V65" s="78">
        <f t="shared" si="4"/>
        <v>0.8824023999999997</v>
      </c>
      <c r="W65" s="78">
        <f t="shared" si="5"/>
        <v>5.0621119999999991</v>
      </c>
    </row>
    <row r="66" spans="1:23">
      <c r="A66" s="8" t="s">
        <v>108</v>
      </c>
      <c r="B66" s="22">
        <v>17.931999999999999</v>
      </c>
      <c r="C66" s="22">
        <f t="shared" si="6"/>
        <v>17.931999999999999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7.4973691999999987</v>
      </c>
      <c r="K66" s="23">
        <v>4.285747999999999</v>
      </c>
      <c r="L66" s="23">
        <v>0</v>
      </c>
      <c r="M66" s="23">
        <v>0.91273879999999974</v>
      </c>
      <c r="N66" s="23">
        <v>5.2361439999999986</v>
      </c>
      <c r="O66" s="23">
        <f t="shared" si="8"/>
        <v>17.931999999999999</v>
      </c>
      <c r="P66" s="24"/>
      <c r="Q66" s="81">
        <f t="shared" si="9"/>
        <v>17.931999999999999</v>
      </c>
      <c r="S66" s="78">
        <f t="shared" si="1"/>
        <v>7.4973691999999987</v>
      </c>
      <c r="T66" s="78">
        <f t="shared" si="2"/>
        <v>4.285747999999999</v>
      </c>
      <c r="U66" s="78">
        <f t="shared" si="3"/>
        <v>0</v>
      </c>
      <c r="V66" s="78">
        <f t="shared" si="4"/>
        <v>0.91273879999999974</v>
      </c>
      <c r="W66" s="78">
        <f t="shared" si="5"/>
        <v>5.2361439999999986</v>
      </c>
    </row>
    <row r="67" spans="1:23">
      <c r="A67" s="8" t="s">
        <v>109</v>
      </c>
      <c r="B67" s="22">
        <v>18.431999999999999</v>
      </c>
      <c r="C67" s="22">
        <f t="shared" si="6"/>
        <v>18.431999999999999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7.7064191999999991</v>
      </c>
      <c r="K67" s="23">
        <v>4.4052479999999985</v>
      </c>
      <c r="L67" s="23">
        <v>0</v>
      </c>
      <c r="M67" s="23">
        <v>0.93818879999999982</v>
      </c>
      <c r="N67" s="23">
        <v>5.3821439999999985</v>
      </c>
      <c r="O67" s="23">
        <f t="shared" si="8"/>
        <v>18.431999999999999</v>
      </c>
      <c r="P67" s="24"/>
      <c r="Q67" s="81">
        <f t="shared" si="9"/>
        <v>18.431999999999999</v>
      </c>
      <c r="S67" s="78">
        <f t="shared" ref="S67" si="10">J67</f>
        <v>7.7064191999999991</v>
      </c>
      <c r="T67" s="78">
        <f t="shared" ref="T67" si="11">K67</f>
        <v>4.4052479999999985</v>
      </c>
      <c r="U67" s="78">
        <f t="shared" ref="U67" si="12">L67</f>
        <v>0</v>
      </c>
      <c r="V67" s="78">
        <f t="shared" ref="V67" si="13">M67</f>
        <v>0.93818879999999982</v>
      </c>
      <c r="W67" s="78">
        <f t="shared" ref="W67" si="14">N67</f>
        <v>5.3821439999999985</v>
      </c>
    </row>
    <row r="68" spans="1:23">
      <c r="A68" s="8" t="s">
        <v>110</v>
      </c>
      <c r="B68" s="22">
        <v>17.416</v>
      </c>
      <c r="C68" s="22">
        <f t="shared" ref="C68:C98" si="15">B68</f>
        <v>17.416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7.2816296000000005</v>
      </c>
      <c r="K68" s="23">
        <v>4.1624239999999988</v>
      </c>
      <c r="L68" s="23">
        <v>0</v>
      </c>
      <c r="M68" s="23">
        <v>0.88647439999999988</v>
      </c>
      <c r="N68" s="23">
        <v>5.0854719999999993</v>
      </c>
      <c r="O68" s="23">
        <f t="shared" ref="O68:O98" si="17">$C68*I68/$I68</f>
        <v>17.416</v>
      </c>
      <c r="P68" s="24"/>
      <c r="Q68" s="81">
        <f t="shared" ref="Q68:Q98" si="18">O68+P68</f>
        <v>17.416</v>
      </c>
      <c r="S68" s="78">
        <f>J68</f>
        <v>7.2816296000000005</v>
      </c>
      <c r="T68" s="78">
        <f t="shared" ref="T68:W68" si="19">K68</f>
        <v>4.1624239999999988</v>
      </c>
      <c r="U68" s="78">
        <f t="shared" si="19"/>
        <v>0</v>
      </c>
      <c r="V68" s="78">
        <f t="shared" si="19"/>
        <v>0.88647439999999988</v>
      </c>
      <c r="W68" s="78">
        <f t="shared" si="19"/>
        <v>5.0854719999999993</v>
      </c>
    </row>
    <row r="69" spans="1:23">
      <c r="A69" s="8" t="s">
        <v>111</v>
      </c>
      <c r="B69" s="22">
        <v>17.088000000000001</v>
      </c>
      <c r="C69" s="22">
        <f t="shared" si="15"/>
        <v>17.088000000000001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7.1444927999999992</v>
      </c>
      <c r="K69" s="23">
        <v>4.0840319999999997</v>
      </c>
      <c r="L69" s="23">
        <v>0</v>
      </c>
      <c r="M69" s="23">
        <v>0.86977919999999986</v>
      </c>
      <c r="N69" s="23">
        <v>4.9896959999999995</v>
      </c>
      <c r="O69" s="23">
        <f t="shared" si="17"/>
        <v>17.088000000000001</v>
      </c>
      <c r="P69" s="24"/>
      <c r="Q69" s="81">
        <f t="shared" si="18"/>
        <v>17.088000000000001</v>
      </c>
      <c r="S69" s="78">
        <f t="shared" ref="S69:S98" si="20">J69</f>
        <v>7.1444927999999992</v>
      </c>
      <c r="T69" s="78">
        <f t="shared" ref="T69:T98" si="21">K69</f>
        <v>4.0840319999999997</v>
      </c>
      <c r="U69" s="78">
        <f t="shared" ref="U69:U98" si="22">L69</f>
        <v>0</v>
      </c>
      <c r="V69" s="78">
        <f t="shared" ref="V69:V98" si="23">M69</f>
        <v>0.86977919999999986</v>
      </c>
      <c r="W69" s="78">
        <f t="shared" ref="W69:W98" si="24">N69</f>
        <v>4.9896959999999995</v>
      </c>
    </row>
    <row r="70" spans="1:23">
      <c r="A70" s="8" t="s">
        <v>112</v>
      </c>
      <c r="B70" s="22">
        <v>18.856000000000002</v>
      </c>
      <c r="C70" s="22">
        <f t="shared" si="15"/>
        <v>18.856000000000002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7.8836936</v>
      </c>
      <c r="K70" s="23">
        <v>4.5065839999999993</v>
      </c>
      <c r="L70" s="23">
        <v>0</v>
      </c>
      <c r="M70" s="23">
        <v>0.95977039999999991</v>
      </c>
      <c r="N70" s="23">
        <v>5.5059519999999997</v>
      </c>
      <c r="O70" s="23">
        <f t="shared" si="17"/>
        <v>18.856000000000002</v>
      </c>
      <c r="P70" s="24"/>
      <c r="Q70" s="81">
        <f t="shared" si="18"/>
        <v>18.856000000000002</v>
      </c>
      <c r="S70" s="78">
        <f t="shared" si="20"/>
        <v>7.8836936</v>
      </c>
      <c r="T70" s="78">
        <f t="shared" si="21"/>
        <v>4.5065839999999993</v>
      </c>
      <c r="U70" s="78">
        <f t="shared" si="22"/>
        <v>0</v>
      </c>
      <c r="V70" s="78">
        <f t="shared" si="23"/>
        <v>0.95977039999999991</v>
      </c>
      <c r="W70" s="78">
        <f t="shared" si="24"/>
        <v>5.5059519999999997</v>
      </c>
    </row>
    <row r="71" spans="1:23">
      <c r="A71" s="8" t="s">
        <v>113</v>
      </c>
      <c r="B71" s="22">
        <v>17.931999999999999</v>
      </c>
      <c r="C71" s="22">
        <f t="shared" si="15"/>
        <v>17.931999999999999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7.4973691999999987</v>
      </c>
      <c r="K71" s="23">
        <v>4.285747999999999</v>
      </c>
      <c r="L71" s="23">
        <v>0</v>
      </c>
      <c r="M71" s="23">
        <v>0.91273879999999974</v>
      </c>
      <c r="N71" s="23">
        <v>5.2361439999999986</v>
      </c>
      <c r="O71" s="23">
        <f t="shared" si="17"/>
        <v>17.931999999999999</v>
      </c>
      <c r="P71" s="24"/>
      <c r="Q71" s="81">
        <f t="shared" si="18"/>
        <v>17.931999999999999</v>
      </c>
      <c r="S71" s="78">
        <f t="shared" si="20"/>
        <v>7.4973691999999987</v>
      </c>
      <c r="T71" s="78">
        <f t="shared" si="21"/>
        <v>4.285747999999999</v>
      </c>
      <c r="U71" s="78">
        <f t="shared" si="22"/>
        <v>0</v>
      </c>
      <c r="V71" s="78">
        <f t="shared" si="23"/>
        <v>0.91273879999999974</v>
      </c>
      <c r="W71" s="78">
        <f t="shared" si="24"/>
        <v>5.2361439999999986</v>
      </c>
    </row>
    <row r="72" spans="1:23">
      <c r="A72" s="8" t="s">
        <v>114</v>
      </c>
      <c r="B72" s="22">
        <v>17.623999999999999</v>
      </c>
      <c r="C72" s="22">
        <f t="shared" si="15"/>
        <v>17.623999999999999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7.3685943999999983</v>
      </c>
      <c r="K72" s="23">
        <v>4.2121359999999983</v>
      </c>
      <c r="L72" s="23">
        <v>0</v>
      </c>
      <c r="M72" s="23">
        <v>0.89706159999999979</v>
      </c>
      <c r="N72" s="23">
        <v>5.1462079999999988</v>
      </c>
      <c r="O72" s="23">
        <f t="shared" si="17"/>
        <v>17.623999999999999</v>
      </c>
      <c r="P72" s="24"/>
      <c r="Q72" s="81">
        <f t="shared" si="18"/>
        <v>17.623999999999999</v>
      </c>
      <c r="S72" s="78">
        <f t="shared" si="20"/>
        <v>7.3685943999999983</v>
      </c>
      <c r="T72" s="78">
        <f t="shared" si="21"/>
        <v>4.2121359999999983</v>
      </c>
      <c r="U72" s="78">
        <f t="shared" si="22"/>
        <v>0</v>
      </c>
      <c r="V72" s="78">
        <f t="shared" si="23"/>
        <v>0.89706159999999979</v>
      </c>
      <c r="W72" s="78">
        <f t="shared" si="24"/>
        <v>5.1462079999999988</v>
      </c>
    </row>
    <row r="73" spans="1:23">
      <c r="A73" s="8" t="s">
        <v>115</v>
      </c>
      <c r="B73" s="22">
        <v>17.164000000000001</v>
      </c>
      <c r="C73" s="22">
        <f t="shared" si="15"/>
        <v>17.164000000000001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7.1762684000000005</v>
      </c>
      <c r="K73" s="23">
        <v>4.1021959999999993</v>
      </c>
      <c r="L73" s="23">
        <v>0</v>
      </c>
      <c r="M73" s="23">
        <v>0.87364759999999997</v>
      </c>
      <c r="N73" s="23">
        <v>5.011887999999999</v>
      </c>
      <c r="O73" s="23">
        <f t="shared" si="17"/>
        <v>17.164000000000001</v>
      </c>
      <c r="P73" s="24"/>
      <c r="Q73" s="81">
        <f t="shared" si="18"/>
        <v>17.164000000000001</v>
      </c>
      <c r="S73" s="78">
        <f t="shared" si="20"/>
        <v>7.1762684000000005</v>
      </c>
      <c r="T73" s="78">
        <f t="shared" si="21"/>
        <v>4.1021959999999993</v>
      </c>
      <c r="U73" s="78">
        <f t="shared" si="22"/>
        <v>0</v>
      </c>
      <c r="V73" s="78">
        <f t="shared" si="23"/>
        <v>0.87364759999999997</v>
      </c>
      <c r="W73" s="78">
        <f t="shared" si="24"/>
        <v>5.011887999999999</v>
      </c>
    </row>
    <row r="74" spans="1:23">
      <c r="A74" s="8" t="s">
        <v>116</v>
      </c>
      <c r="B74" s="22">
        <v>17.088000000000001</v>
      </c>
      <c r="C74" s="22">
        <f t="shared" si="15"/>
        <v>17.088000000000001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7.1444927999999992</v>
      </c>
      <c r="K74" s="23">
        <v>4.0840319999999997</v>
      </c>
      <c r="L74" s="23">
        <v>0</v>
      </c>
      <c r="M74" s="23">
        <v>0.86977919999999986</v>
      </c>
      <c r="N74" s="23">
        <v>4.9896959999999995</v>
      </c>
      <c r="O74" s="23">
        <f t="shared" si="17"/>
        <v>17.088000000000001</v>
      </c>
      <c r="P74" s="24"/>
      <c r="Q74" s="81">
        <f t="shared" si="18"/>
        <v>17.088000000000001</v>
      </c>
      <c r="S74" s="78">
        <f t="shared" si="20"/>
        <v>7.1444927999999992</v>
      </c>
      <c r="T74" s="78">
        <f t="shared" si="21"/>
        <v>4.0840319999999997</v>
      </c>
      <c r="U74" s="78">
        <f t="shared" si="22"/>
        <v>0</v>
      </c>
      <c r="V74" s="78">
        <f t="shared" si="23"/>
        <v>0.86977919999999986</v>
      </c>
      <c r="W74" s="78">
        <f t="shared" si="24"/>
        <v>4.9896959999999995</v>
      </c>
    </row>
    <row r="75" spans="1:23">
      <c r="A75" s="8" t="s">
        <v>117</v>
      </c>
      <c r="B75" s="22">
        <v>17.28</v>
      </c>
      <c r="C75" s="22">
        <f t="shared" si="15"/>
        <v>17.28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7.2247680000000001</v>
      </c>
      <c r="K75" s="23">
        <v>4.1299199999999994</v>
      </c>
      <c r="L75" s="23">
        <v>0</v>
      </c>
      <c r="M75" s="23">
        <v>0.87955199999999989</v>
      </c>
      <c r="N75" s="23">
        <v>5.0457599999999996</v>
      </c>
      <c r="O75" s="23">
        <f t="shared" si="17"/>
        <v>17.28</v>
      </c>
      <c r="P75" s="24"/>
      <c r="Q75" s="81">
        <f t="shared" si="18"/>
        <v>17.28</v>
      </c>
      <c r="S75" s="78">
        <f t="shared" si="20"/>
        <v>7.2247680000000001</v>
      </c>
      <c r="T75" s="78">
        <f t="shared" si="21"/>
        <v>4.1299199999999994</v>
      </c>
      <c r="U75" s="78">
        <f t="shared" si="22"/>
        <v>0</v>
      </c>
      <c r="V75" s="78">
        <f t="shared" si="23"/>
        <v>0.87955199999999989</v>
      </c>
      <c r="W75" s="78">
        <f t="shared" si="24"/>
        <v>5.0457599999999996</v>
      </c>
    </row>
    <row r="76" spans="1:23">
      <c r="A76" s="8" t="s">
        <v>118</v>
      </c>
      <c r="B76" s="22">
        <v>17.239999999999998</v>
      </c>
      <c r="C76" s="22">
        <f t="shared" si="15"/>
        <v>17.239999999999998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7.2080439999999992</v>
      </c>
      <c r="K76" s="23">
        <v>4.1203599999999989</v>
      </c>
      <c r="L76" s="23">
        <v>0</v>
      </c>
      <c r="M76" s="23">
        <v>0.87751599999999985</v>
      </c>
      <c r="N76" s="23">
        <v>5.0340799999999986</v>
      </c>
      <c r="O76" s="23">
        <f t="shared" si="17"/>
        <v>17.239999999999998</v>
      </c>
      <c r="P76" s="24"/>
      <c r="Q76" s="81">
        <f t="shared" si="18"/>
        <v>17.239999999999998</v>
      </c>
      <c r="S76" s="78">
        <f t="shared" si="20"/>
        <v>7.2080439999999992</v>
      </c>
      <c r="T76" s="78">
        <f t="shared" si="21"/>
        <v>4.1203599999999989</v>
      </c>
      <c r="U76" s="78">
        <f t="shared" si="22"/>
        <v>0</v>
      </c>
      <c r="V76" s="78">
        <f t="shared" si="23"/>
        <v>0.87751599999999985</v>
      </c>
      <c r="W76" s="78">
        <f t="shared" si="24"/>
        <v>5.0340799999999986</v>
      </c>
    </row>
    <row r="77" spans="1:23">
      <c r="A77" s="8" t="s">
        <v>119</v>
      </c>
      <c r="B77" s="22">
        <v>16.472000000000001</v>
      </c>
      <c r="C77" s="22">
        <f t="shared" si="15"/>
        <v>16.472000000000001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6.8869431999999993</v>
      </c>
      <c r="K77" s="23">
        <v>3.9368079999999996</v>
      </c>
      <c r="L77" s="23">
        <v>0</v>
      </c>
      <c r="M77" s="23">
        <v>0.83842479999999997</v>
      </c>
      <c r="N77" s="23">
        <v>4.8098239999999999</v>
      </c>
      <c r="O77" s="23">
        <f t="shared" si="17"/>
        <v>16.472000000000001</v>
      </c>
      <c r="P77" s="24"/>
      <c r="Q77" s="81">
        <f t="shared" si="18"/>
        <v>16.472000000000001</v>
      </c>
      <c r="S77" s="78">
        <f t="shared" si="20"/>
        <v>6.8869431999999993</v>
      </c>
      <c r="T77" s="78">
        <f t="shared" si="21"/>
        <v>3.9368079999999996</v>
      </c>
      <c r="U77" s="78">
        <f t="shared" si="22"/>
        <v>0</v>
      </c>
      <c r="V77" s="78">
        <f t="shared" si="23"/>
        <v>0.83842479999999997</v>
      </c>
      <c r="W77" s="78">
        <f t="shared" si="24"/>
        <v>4.8098239999999999</v>
      </c>
    </row>
    <row r="78" spans="1:23">
      <c r="A78" s="8" t="s">
        <v>120</v>
      </c>
      <c r="B78" s="22">
        <v>16.84</v>
      </c>
      <c r="C78" s="22">
        <f t="shared" si="15"/>
        <v>16.84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7.0408039999999996</v>
      </c>
      <c r="K78" s="23">
        <v>4.0247599999999997</v>
      </c>
      <c r="L78" s="23">
        <v>0</v>
      </c>
      <c r="M78" s="23">
        <v>0.85715599999999981</v>
      </c>
      <c r="N78" s="23">
        <v>4.917279999999999</v>
      </c>
      <c r="O78" s="23">
        <f t="shared" si="17"/>
        <v>16.84</v>
      </c>
      <c r="P78" s="24"/>
      <c r="Q78" s="81">
        <f t="shared" si="18"/>
        <v>16.84</v>
      </c>
      <c r="S78" s="78">
        <f t="shared" si="20"/>
        <v>7.0408039999999996</v>
      </c>
      <c r="T78" s="78">
        <f t="shared" si="21"/>
        <v>4.0247599999999997</v>
      </c>
      <c r="U78" s="78">
        <f t="shared" si="22"/>
        <v>0</v>
      </c>
      <c r="V78" s="78">
        <f t="shared" si="23"/>
        <v>0.85715599999999981</v>
      </c>
      <c r="W78" s="78">
        <f t="shared" si="24"/>
        <v>4.917279999999999</v>
      </c>
    </row>
    <row r="79" spans="1:23">
      <c r="A79" s="8" t="s">
        <v>121</v>
      </c>
      <c r="B79" s="22">
        <v>18.22</v>
      </c>
      <c r="C79" s="22">
        <f t="shared" si="15"/>
        <v>18.22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7.6177819999999983</v>
      </c>
      <c r="K79" s="23">
        <v>4.3545799999999995</v>
      </c>
      <c r="L79" s="23">
        <v>0</v>
      </c>
      <c r="M79" s="23">
        <v>0.92739799999999972</v>
      </c>
      <c r="N79" s="23">
        <v>5.3202399999999992</v>
      </c>
      <c r="O79" s="23">
        <f t="shared" si="17"/>
        <v>18.22</v>
      </c>
      <c r="P79" s="24"/>
      <c r="Q79" s="81">
        <f t="shared" si="18"/>
        <v>18.22</v>
      </c>
      <c r="S79" s="78">
        <f t="shared" si="20"/>
        <v>7.6177819999999983</v>
      </c>
      <c r="T79" s="78">
        <f t="shared" si="21"/>
        <v>4.3545799999999995</v>
      </c>
      <c r="U79" s="78">
        <f t="shared" si="22"/>
        <v>0</v>
      </c>
      <c r="V79" s="78">
        <f t="shared" si="23"/>
        <v>0.92739799999999972</v>
      </c>
      <c r="W79" s="78">
        <f t="shared" si="24"/>
        <v>5.3202399999999992</v>
      </c>
    </row>
    <row r="80" spans="1:23">
      <c r="A80" s="8" t="s">
        <v>122</v>
      </c>
      <c r="B80" s="22">
        <v>17.815999999999999</v>
      </c>
      <c r="C80" s="22">
        <f t="shared" si="15"/>
        <v>17.815999999999999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7.4488695999999992</v>
      </c>
      <c r="K80" s="23">
        <v>4.2580239999999989</v>
      </c>
      <c r="L80" s="23">
        <v>0</v>
      </c>
      <c r="M80" s="23">
        <v>0.90683439999999982</v>
      </c>
      <c r="N80" s="23">
        <v>5.2022719999999989</v>
      </c>
      <c r="O80" s="23">
        <f t="shared" si="17"/>
        <v>17.815999999999999</v>
      </c>
      <c r="P80" s="24"/>
      <c r="Q80" s="81">
        <f t="shared" si="18"/>
        <v>17.815999999999999</v>
      </c>
      <c r="S80" s="78">
        <f t="shared" si="20"/>
        <v>7.4488695999999992</v>
      </c>
      <c r="T80" s="78">
        <f t="shared" si="21"/>
        <v>4.2580239999999989</v>
      </c>
      <c r="U80" s="78">
        <f t="shared" si="22"/>
        <v>0</v>
      </c>
      <c r="V80" s="78">
        <f t="shared" si="23"/>
        <v>0.90683439999999982</v>
      </c>
      <c r="W80" s="78">
        <f t="shared" si="24"/>
        <v>5.2022719999999989</v>
      </c>
    </row>
    <row r="81" spans="1:23">
      <c r="A81" s="8" t="s">
        <v>123</v>
      </c>
      <c r="B81" s="22">
        <v>17.108000000000001</v>
      </c>
      <c r="C81" s="22">
        <f t="shared" si="15"/>
        <v>17.108000000000001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7.1528547999999992</v>
      </c>
      <c r="K81" s="23">
        <v>4.088811999999999</v>
      </c>
      <c r="L81" s="23">
        <v>0</v>
      </c>
      <c r="M81" s="23">
        <v>0.87079719999999983</v>
      </c>
      <c r="N81" s="23">
        <v>4.9955359999999995</v>
      </c>
      <c r="O81" s="23">
        <f t="shared" si="17"/>
        <v>17.108000000000001</v>
      </c>
      <c r="P81" s="24"/>
      <c r="Q81" s="81">
        <f t="shared" si="18"/>
        <v>17.108000000000001</v>
      </c>
      <c r="S81" s="78">
        <f t="shared" si="20"/>
        <v>7.1528547999999992</v>
      </c>
      <c r="T81" s="78">
        <f t="shared" si="21"/>
        <v>4.088811999999999</v>
      </c>
      <c r="U81" s="78">
        <f t="shared" si="22"/>
        <v>0</v>
      </c>
      <c r="V81" s="78">
        <f t="shared" si="23"/>
        <v>0.87079719999999983</v>
      </c>
      <c r="W81" s="78">
        <f t="shared" si="24"/>
        <v>4.9955359999999995</v>
      </c>
    </row>
    <row r="82" spans="1:23">
      <c r="A82" s="8" t="s">
        <v>124</v>
      </c>
      <c r="B82" s="22">
        <v>17.512</v>
      </c>
      <c r="C82" s="22">
        <f t="shared" si="15"/>
        <v>17.512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7.3217671999999991</v>
      </c>
      <c r="K82" s="23">
        <v>4.1853679999999995</v>
      </c>
      <c r="L82" s="23">
        <v>0</v>
      </c>
      <c r="M82" s="23">
        <v>0.89136079999999995</v>
      </c>
      <c r="N82" s="23">
        <v>5.1135039999999989</v>
      </c>
      <c r="O82" s="23">
        <f t="shared" si="17"/>
        <v>17.512</v>
      </c>
      <c r="P82" s="24"/>
      <c r="Q82" s="81">
        <f t="shared" si="18"/>
        <v>17.512</v>
      </c>
      <c r="S82" s="78">
        <f t="shared" si="20"/>
        <v>7.3217671999999991</v>
      </c>
      <c r="T82" s="78">
        <f t="shared" si="21"/>
        <v>4.1853679999999995</v>
      </c>
      <c r="U82" s="78">
        <f t="shared" si="22"/>
        <v>0</v>
      </c>
      <c r="V82" s="78">
        <f t="shared" si="23"/>
        <v>0.89136079999999995</v>
      </c>
      <c r="W82" s="78">
        <f t="shared" si="24"/>
        <v>5.1135039999999989</v>
      </c>
    </row>
    <row r="83" spans="1:23">
      <c r="A83" s="8" t="s">
        <v>125</v>
      </c>
      <c r="B83" s="22">
        <v>17.108000000000001</v>
      </c>
      <c r="C83" s="22">
        <f t="shared" si="15"/>
        <v>17.108000000000001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7.1528547999999992</v>
      </c>
      <c r="K83" s="23">
        <v>4.088811999999999</v>
      </c>
      <c r="L83" s="23">
        <v>0</v>
      </c>
      <c r="M83" s="23">
        <v>0.87079719999999983</v>
      </c>
      <c r="N83" s="23">
        <v>4.9955359999999995</v>
      </c>
      <c r="O83" s="23">
        <f t="shared" si="17"/>
        <v>17.108000000000001</v>
      </c>
      <c r="P83" s="24"/>
      <c r="Q83" s="81">
        <f t="shared" si="18"/>
        <v>17.108000000000001</v>
      </c>
      <c r="S83" s="78">
        <f t="shared" si="20"/>
        <v>7.1528547999999992</v>
      </c>
      <c r="T83" s="78">
        <f t="shared" si="21"/>
        <v>4.088811999999999</v>
      </c>
      <c r="U83" s="78">
        <f t="shared" si="22"/>
        <v>0</v>
      </c>
      <c r="V83" s="78">
        <f t="shared" si="23"/>
        <v>0.87079719999999983</v>
      </c>
      <c r="W83" s="78">
        <f t="shared" si="24"/>
        <v>4.9955359999999995</v>
      </c>
    </row>
    <row r="84" spans="1:23">
      <c r="A84" s="8" t="s">
        <v>126</v>
      </c>
      <c r="B84" s="22">
        <v>17.068000000000001</v>
      </c>
      <c r="C84" s="22">
        <f t="shared" si="15"/>
        <v>17.068000000000001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7.1361308000000001</v>
      </c>
      <c r="K84" s="23">
        <v>4.0792519999999994</v>
      </c>
      <c r="L84" s="23">
        <v>0</v>
      </c>
      <c r="M84" s="23">
        <v>0.8687611999999999</v>
      </c>
      <c r="N84" s="23">
        <v>4.9838559999999994</v>
      </c>
      <c r="O84" s="23">
        <f t="shared" si="17"/>
        <v>17.068000000000001</v>
      </c>
      <c r="P84" s="24"/>
      <c r="Q84" s="81">
        <f t="shared" si="18"/>
        <v>17.068000000000001</v>
      </c>
      <c r="S84" s="78">
        <f t="shared" si="20"/>
        <v>7.1361308000000001</v>
      </c>
      <c r="T84" s="78">
        <f t="shared" si="21"/>
        <v>4.0792519999999994</v>
      </c>
      <c r="U84" s="78">
        <f t="shared" si="22"/>
        <v>0</v>
      </c>
      <c r="V84" s="78">
        <f t="shared" si="23"/>
        <v>0.8687611999999999</v>
      </c>
      <c r="W84" s="78">
        <f t="shared" si="24"/>
        <v>4.9838559999999994</v>
      </c>
    </row>
    <row r="85" spans="1:23">
      <c r="A85" s="8" t="s">
        <v>127</v>
      </c>
      <c r="B85" s="22">
        <v>18.547999999999998</v>
      </c>
      <c r="C85" s="22">
        <f t="shared" si="15"/>
        <v>18.547999999999998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7.7549187999999978</v>
      </c>
      <c r="K85" s="23">
        <v>4.4329719999999986</v>
      </c>
      <c r="L85" s="23">
        <v>0</v>
      </c>
      <c r="M85" s="23">
        <v>0.94409319999999985</v>
      </c>
      <c r="N85" s="23">
        <v>5.4160159999999991</v>
      </c>
      <c r="O85" s="23">
        <f t="shared" si="17"/>
        <v>18.547999999999998</v>
      </c>
      <c r="P85" s="24"/>
      <c r="Q85" s="81">
        <f t="shared" si="18"/>
        <v>18.547999999999998</v>
      </c>
      <c r="S85" s="78">
        <f t="shared" si="20"/>
        <v>7.7549187999999978</v>
      </c>
      <c r="T85" s="78">
        <f t="shared" si="21"/>
        <v>4.4329719999999986</v>
      </c>
      <c r="U85" s="78">
        <f t="shared" si="22"/>
        <v>0</v>
      </c>
      <c r="V85" s="78">
        <f t="shared" si="23"/>
        <v>0.94409319999999985</v>
      </c>
      <c r="W85" s="78">
        <f t="shared" si="24"/>
        <v>5.4160159999999991</v>
      </c>
    </row>
    <row r="86" spans="1:23">
      <c r="A86" s="8" t="s">
        <v>128</v>
      </c>
      <c r="B86" s="22">
        <v>18.835999999999999</v>
      </c>
      <c r="C86" s="22">
        <f t="shared" si="15"/>
        <v>18.835999999999999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7.8753315999999982</v>
      </c>
      <c r="K86" s="23">
        <v>4.501803999999999</v>
      </c>
      <c r="L86" s="23">
        <v>0</v>
      </c>
      <c r="M86" s="23">
        <v>0.95875239999999973</v>
      </c>
      <c r="N86" s="23">
        <v>5.5001119999999988</v>
      </c>
      <c r="O86" s="23">
        <f t="shared" si="17"/>
        <v>18.835999999999999</v>
      </c>
      <c r="P86" s="24"/>
      <c r="Q86" s="81">
        <f t="shared" si="18"/>
        <v>18.835999999999999</v>
      </c>
      <c r="S86" s="78">
        <f t="shared" si="20"/>
        <v>7.8753315999999982</v>
      </c>
      <c r="T86" s="78">
        <f t="shared" si="21"/>
        <v>4.501803999999999</v>
      </c>
      <c r="U86" s="78">
        <f t="shared" si="22"/>
        <v>0</v>
      </c>
      <c r="V86" s="78">
        <f t="shared" si="23"/>
        <v>0.95875239999999973</v>
      </c>
      <c r="W86" s="78">
        <f t="shared" si="24"/>
        <v>5.5001119999999988</v>
      </c>
    </row>
    <row r="87" spans="1:23">
      <c r="A87" s="8" t="s">
        <v>129</v>
      </c>
      <c r="B87" s="22">
        <v>18.68</v>
      </c>
      <c r="C87" s="22">
        <f t="shared" si="15"/>
        <v>18.68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7.8101079999999987</v>
      </c>
      <c r="K87" s="23">
        <v>4.4645199999999985</v>
      </c>
      <c r="L87" s="23">
        <v>0</v>
      </c>
      <c r="M87" s="23">
        <v>0.95081199999999977</v>
      </c>
      <c r="N87" s="23">
        <v>5.454559999999999</v>
      </c>
      <c r="O87" s="23">
        <f t="shared" si="17"/>
        <v>18.68</v>
      </c>
      <c r="P87" s="24"/>
      <c r="Q87" s="81">
        <f t="shared" si="18"/>
        <v>18.68</v>
      </c>
      <c r="S87" s="78">
        <f t="shared" si="20"/>
        <v>7.8101079999999987</v>
      </c>
      <c r="T87" s="78">
        <f t="shared" si="21"/>
        <v>4.4645199999999985</v>
      </c>
      <c r="U87" s="78">
        <f t="shared" si="22"/>
        <v>0</v>
      </c>
      <c r="V87" s="78">
        <f t="shared" si="23"/>
        <v>0.95081199999999977</v>
      </c>
      <c r="W87" s="78">
        <f t="shared" si="24"/>
        <v>5.454559999999999</v>
      </c>
    </row>
    <row r="88" spans="1:23">
      <c r="A88" s="8" t="s">
        <v>130</v>
      </c>
      <c r="B88" s="22">
        <v>17.547999999999998</v>
      </c>
      <c r="C88" s="22">
        <f t="shared" si="15"/>
        <v>17.547999999999998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7.3368187999999988</v>
      </c>
      <c r="K88" s="23">
        <v>4.1939719999999987</v>
      </c>
      <c r="L88" s="23">
        <v>0</v>
      </c>
      <c r="M88" s="23">
        <v>0.8931931999999998</v>
      </c>
      <c r="N88" s="23">
        <v>5.1240159999999983</v>
      </c>
      <c r="O88" s="23">
        <f t="shared" si="17"/>
        <v>17.547999999999998</v>
      </c>
      <c r="P88" s="24"/>
      <c r="Q88" s="81">
        <f t="shared" si="18"/>
        <v>17.547999999999998</v>
      </c>
      <c r="S88" s="78">
        <f t="shared" si="20"/>
        <v>7.3368187999999988</v>
      </c>
      <c r="T88" s="78">
        <f t="shared" si="21"/>
        <v>4.1939719999999987</v>
      </c>
      <c r="U88" s="78">
        <f t="shared" si="22"/>
        <v>0</v>
      </c>
      <c r="V88" s="78">
        <f t="shared" si="23"/>
        <v>0.8931931999999998</v>
      </c>
      <c r="W88" s="78">
        <f t="shared" si="24"/>
        <v>5.1240159999999983</v>
      </c>
    </row>
    <row r="89" spans="1:23">
      <c r="A89" s="8" t="s">
        <v>131</v>
      </c>
      <c r="B89" s="22">
        <v>17.760000000000002</v>
      </c>
      <c r="C89" s="22">
        <f t="shared" si="15"/>
        <v>17.760000000000002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7.4254560000000005</v>
      </c>
      <c r="K89" s="23">
        <v>4.2446399999999995</v>
      </c>
      <c r="L89" s="23">
        <v>0</v>
      </c>
      <c r="M89" s="23">
        <v>0.90398400000000001</v>
      </c>
      <c r="N89" s="23">
        <v>5.1859199999999994</v>
      </c>
      <c r="O89" s="23">
        <f t="shared" si="17"/>
        <v>17.760000000000002</v>
      </c>
      <c r="P89" s="24"/>
      <c r="Q89" s="81">
        <f t="shared" si="18"/>
        <v>17.760000000000002</v>
      </c>
      <c r="S89" s="78">
        <f t="shared" si="20"/>
        <v>7.4254560000000005</v>
      </c>
      <c r="T89" s="78">
        <f t="shared" si="21"/>
        <v>4.2446399999999995</v>
      </c>
      <c r="U89" s="78">
        <f t="shared" si="22"/>
        <v>0</v>
      </c>
      <c r="V89" s="78">
        <f t="shared" si="23"/>
        <v>0.90398400000000001</v>
      </c>
      <c r="W89" s="78">
        <f t="shared" si="24"/>
        <v>5.1859199999999994</v>
      </c>
    </row>
    <row r="90" spans="1:23">
      <c r="A90" s="8" t="s">
        <v>132</v>
      </c>
      <c r="B90" s="22">
        <v>17.608000000000001</v>
      </c>
      <c r="C90" s="22">
        <f t="shared" si="15"/>
        <v>17.608000000000001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7.3619047999999996</v>
      </c>
      <c r="K90" s="23">
        <v>4.2083119999999994</v>
      </c>
      <c r="L90" s="23">
        <v>0</v>
      </c>
      <c r="M90" s="23">
        <v>0.8962471999999998</v>
      </c>
      <c r="N90" s="23">
        <v>5.1415359999999994</v>
      </c>
      <c r="O90" s="23">
        <f t="shared" si="17"/>
        <v>17.608000000000001</v>
      </c>
      <c r="P90" s="24"/>
      <c r="Q90" s="81">
        <f t="shared" si="18"/>
        <v>17.608000000000001</v>
      </c>
      <c r="S90" s="78">
        <f t="shared" si="20"/>
        <v>7.3619047999999996</v>
      </c>
      <c r="T90" s="78">
        <f t="shared" si="21"/>
        <v>4.2083119999999994</v>
      </c>
      <c r="U90" s="78">
        <f t="shared" si="22"/>
        <v>0</v>
      </c>
      <c r="V90" s="78">
        <f t="shared" si="23"/>
        <v>0.8962471999999998</v>
      </c>
      <c r="W90" s="78">
        <f t="shared" si="24"/>
        <v>5.1415359999999994</v>
      </c>
    </row>
    <row r="91" spans="1:23">
      <c r="A91" s="8" t="s">
        <v>133</v>
      </c>
      <c r="B91" s="22">
        <v>15.436</v>
      </c>
      <c r="C91" s="22">
        <f t="shared" si="15"/>
        <v>15.436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6.4537915999999997</v>
      </c>
      <c r="K91" s="23">
        <v>3.6892039999999993</v>
      </c>
      <c r="L91" s="23">
        <v>0</v>
      </c>
      <c r="M91" s="23">
        <v>0.78569239999999985</v>
      </c>
      <c r="N91" s="23">
        <v>4.5073119999999998</v>
      </c>
      <c r="O91" s="23">
        <f t="shared" si="17"/>
        <v>15.436</v>
      </c>
      <c r="P91" s="24"/>
      <c r="Q91" s="81">
        <f t="shared" si="18"/>
        <v>15.436</v>
      </c>
      <c r="S91" s="78">
        <f t="shared" si="20"/>
        <v>6.4537915999999997</v>
      </c>
      <c r="T91" s="78">
        <f t="shared" si="21"/>
        <v>3.6892039999999993</v>
      </c>
      <c r="U91" s="78">
        <f t="shared" si="22"/>
        <v>0</v>
      </c>
      <c r="V91" s="78">
        <f t="shared" si="23"/>
        <v>0.78569239999999985</v>
      </c>
      <c r="W91" s="78">
        <f t="shared" si="24"/>
        <v>4.5073119999999998</v>
      </c>
    </row>
    <row r="92" spans="1:23">
      <c r="A92" s="8" t="s">
        <v>134</v>
      </c>
      <c r="B92" s="22">
        <v>15.667999999999999</v>
      </c>
      <c r="C92" s="22">
        <f t="shared" si="15"/>
        <v>15.667999999999999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6.5507907999999988</v>
      </c>
      <c r="K92" s="23">
        <v>3.7446519999999994</v>
      </c>
      <c r="L92" s="23">
        <v>0</v>
      </c>
      <c r="M92" s="23">
        <v>0.7975011999999998</v>
      </c>
      <c r="N92" s="23">
        <v>4.5750559999999991</v>
      </c>
      <c r="O92" s="23">
        <f t="shared" si="17"/>
        <v>15.667999999999999</v>
      </c>
      <c r="P92" s="24"/>
      <c r="Q92" s="81">
        <f t="shared" si="18"/>
        <v>15.667999999999999</v>
      </c>
      <c r="S92" s="78">
        <f t="shared" si="20"/>
        <v>6.5507907999999988</v>
      </c>
      <c r="T92" s="78">
        <f t="shared" si="21"/>
        <v>3.7446519999999994</v>
      </c>
      <c r="U92" s="78">
        <f t="shared" si="22"/>
        <v>0</v>
      </c>
      <c r="V92" s="78">
        <f t="shared" si="23"/>
        <v>0.7975011999999998</v>
      </c>
      <c r="W92" s="78">
        <f t="shared" si="24"/>
        <v>4.5750559999999991</v>
      </c>
    </row>
    <row r="93" spans="1:23">
      <c r="A93" s="8" t="s">
        <v>135</v>
      </c>
      <c r="B93" s="22">
        <v>17.512</v>
      </c>
      <c r="C93" s="22">
        <f t="shared" si="15"/>
        <v>17.512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7.3217671999999991</v>
      </c>
      <c r="K93" s="23">
        <v>4.1853679999999995</v>
      </c>
      <c r="L93" s="23">
        <v>0</v>
      </c>
      <c r="M93" s="23">
        <v>0.89136079999999995</v>
      </c>
      <c r="N93" s="23">
        <v>5.1135039999999989</v>
      </c>
      <c r="O93" s="23">
        <f t="shared" si="17"/>
        <v>17.512</v>
      </c>
      <c r="P93" s="24"/>
      <c r="Q93" s="81">
        <f t="shared" si="18"/>
        <v>17.512</v>
      </c>
      <c r="S93" s="78">
        <f t="shared" si="20"/>
        <v>7.3217671999999991</v>
      </c>
      <c r="T93" s="78">
        <f t="shared" si="21"/>
        <v>4.1853679999999995</v>
      </c>
      <c r="U93" s="78">
        <f t="shared" si="22"/>
        <v>0</v>
      </c>
      <c r="V93" s="78">
        <f t="shared" si="23"/>
        <v>0.89136079999999995</v>
      </c>
      <c r="W93" s="78">
        <f t="shared" si="24"/>
        <v>5.1135039999999989</v>
      </c>
    </row>
    <row r="94" spans="1:23">
      <c r="A94" s="8" t="s">
        <v>136</v>
      </c>
      <c r="B94" s="22">
        <v>17.568000000000001</v>
      </c>
      <c r="C94" s="22">
        <f t="shared" si="15"/>
        <v>17.568000000000001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7.3451807999999996</v>
      </c>
      <c r="K94" s="23">
        <v>4.1987519999999998</v>
      </c>
      <c r="L94" s="23">
        <v>0</v>
      </c>
      <c r="M94" s="23">
        <v>0.89421119999999987</v>
      </c>
      <c r="N94" s="23">
        <v>5.1298559999999993</v>
      </c>
      <c r="O94" s="23">
        <f t="shared" si="17"/>
        <v>17.568000000000001</v>
      </c>
      <c r="P94" s="24"/>
      <c r="Q94" s="81">
        <f t="shared" si="18"/>
        <v>17.568000000000001</v>
      </c>
      <c r="S94" s="78">
        <f t="shared" si="20"/>
        <v>7.3451807999999996</v>
      </c>
      <c r="T94" s="78">
        <f t="shared" si="21"/>
        <v>4.1987519999999998</v>
      </c>
      <c r="U94" s="78">
        <f t="shared" si="22"/>
        <v>0</v>
      </c>
      <c r="V94" s="78">
        <f t="shared" si="23"/>
        <v>0.89421119999999987</v>
      </c>
      <c r="W94" s="78">
        <f t="shared" si="24"/>
        <v>5.1298559999999993</v>
      </c>
    </row>
    <row r="95" spans="1:23">
      <c r="A95" s="8" t="s">
        <v>137</v>
      </c>
      <c r="B95" s="22">
        <v>17.588000000000001</v>
      </c>
      <c r="C95" s="22">
        <f t="shared" si="15"/>
        <v>17.588000000000001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7.3535428000000005</v>
      </c>
      <c r="K95" s="23">
        <v>4.2035319999999992</v>
      </c>
      <c r="L95" s="23">
        <v>0</v>
      </c>
      <c r="M95" s="23">
        <v>0.89522919999999984</v>
      </c>
      <c r="N95" s="23">
        <v>5.1356959999999994</v>
      </c>
      <c r="O95" s="23">
        <f t="shared" si="17"/>
        <v>17.588000000000001</v>
      </c>
      <c r="P95" s="24"/>
      <c r="Q95" s="81">
        <f t="shared" si="18"/>
        <v>17.588000000000001</v>
      </c>
      <c r="S95" s="78">
        <f t="shared" si="20"/>
        <v>7.3535428000000005</v>
      </c>
      <c r="T95" s="78">
        <f t="shared" si="21"/>
        <v>4.2035319999999992</v>
      </c>
      <c r="U95" s="78">
        <f t="shared" si="22"/>
        <v>0</v>
      </c>
      <c r="V95" s="78">
        <f t="shared" si="23"/>
        <v>0.89522919999999984</v>
      </c>
      <c r="W95" s="78">
        <f t="shared" si="24"/>
        <v>5.1356959999999994</v>
      </c>
    </row>
    <row r="96" spans="1:23">
      <c r="A96" s="8" t="s">
        <v>138</v>
      </c>
      <c r="B96" s="22">
        <v>17.431999999999999</v>
      </c>
      <c r="C96" s="22">
        <f t="shared" si="15"/>
        <v>17.431999999999999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7.2883191999999983</v>
      </c>
      <c r="K96" s="23">
        <v>4.1662479999999986</v>
      </c>
      <c r="L96" s="23">
        <v>0</v>
      </c>
      <c r="M96" s="23">
        <v>0.88728879999999977</v>
      </c>
      <c r="N96" s="23">
        <v>5.0901439999999987</v>
      </c>
      <c r="O96" s="23">
        <f t="shared" si="17"/>
        <v>17.431999999999999</v>
      </c>
      <c r="P96" s="24"/>
      <c r="Q96" s="81">
        <f t="shared" si="18"/>
        <v>17.431999999999999</v>
      </c>
      <c r="S96" s="78">
        <f t="shared" si="20"/>
        <v>7.2883191999999983</v>
      </c>
      <c r="T96" s="78">
        <f t="shared" si="21"/>
        <v>4.1662479999999986</v>
      </c>
      <c r="U96" s="78">
        <f t="shared" si="22"/>
        <v>0</v>
      </c>
      <c r="V96" s="78">
        <f t="shared" si="23"/>
        <v>0.88728879999999977</v>
      </c>
      <c r="W96" s="78">
        <f t="shared" si="24"/>
        <v>5.0901439999999987</v>
      </c>
    </row>
    <row r="97" spans="1:26">
      <c r="A97" s="8" t="s">
        <v>139</v>
      </c>
      <c r="B97" s="22">
        <v>15.896000000000001</v>
      </c>
      <c r="C97" s="22">
        <f t="shared" si="15"/>
        <v>15.896000000000001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6.6461176000000002</v>
      </c>
      <c r="K97" s="23">
        <v>3.7991439999999996</v>
      </c>
      <c r="L97" s="23">
        <v>0</v>
      </c>
      <c r="M97" s="23">
        <v>0.80910639999999989</v>
      </c>
      <c r="N97" s="23">
        <v>4.6416319999999995</v>
      </c>
      <c r="O97" s="23">
        <f t="shared" si="17"/>
        <v>15.896000000000001</v>
      </c>
      <c r="P97" s="24"/>
      <c r="Q97" s="81">
        <f t="shared" si="18"/>
        <v>15.896000000000001</v>
      </c>
      <c r="S97" s="78">
        <f t="shared" si="20"/>
        <v>6.6461176000000002</v>
      </c>
      <c r="T97" s="78">
        <f t="shared" si="21"/>
        <v>3.7991439999999996</v>
      </c>
      <c r="U97" s="78">
        <f t="shared" si="22"/>
        <v>0</v>
      </c>
      <c r="V97" s="78">
        <f t="shared" si="23"/>
        <v>0.80910639999999989</v>
      </c>
      <c r="W97" s="78">
        <f t="shared" si="24"/>
        <v>4.6416319999999995</v>
      </c>
    </row>
    <row r="98" spans="1:26">
      <c r="A98" s="8" t="s">
        <v>140</v>
      </c>
      <c r="B98" s="22">
        <v>16.108000000000001</v>
      </c>
      <c r="C98" s="22">
        <f t="shared" si="15"/>
        <v>16.108000000000001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6.7347547999999993</v>
      </c>
      <c r="K98" s="23">
        <v>3.8498119999999996</v>
      </c>
      <c r="L98" s="23">
        <v>0</v>
      </c>
      <c r="M98" s="23">
        <v>0.81989719999999999</v>
      </c>
      <c r="N98" s="23">
        <v>4.7035359999999997</v>
      </c>
      <c r="O98" s="23">
        <f t="shared" si="17"/>
        <v>16.108000000000001</v>
      </c>
      <c r="P98" s="24"/>
      <c r="Q98" s="81">
        <f t="shared" si="18"/>
        <v>16.108000000000001</v>
      </c>
      <c r="S98" s="78">
        <f t="shared" si="20"/>
        <v>6.7347547999999993</v>
      </c>
      <c r="T98" s="78">
        <f t="shared" si="21"/>
        <v>3.8498119999999996</v>
      </c>
      <c r="U98" s="78">
        <f t="shared" si="22"/>
        <v>0</v>
      </c>
      <c r="V98" s="78">
        <f t="shared" si="23"/>
        <v>0.81989719999999999</v>
      </c>
      <c r="W98" s="78">
        <f t="shared" si="24"/>
        <v>4.7035359999999997</v>
      </c>
    </row>
    <row r="99" spans="1:26">
      <c r="A99" s="8" t="s">
        <v>175</v>
      </c>
      <c r="B99" s="22">
        <f t="shared" ref="B99:Q99" si="25">SUM(B3:B98)/4000</f>
        <v>0.42393999999999976</v>
      </c>
      <c r="C99" s="22">
        <f t="shared" si="25"/>
        <v>0.42393999999999976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0.17724931400000005</v>
      </c>
      <c r="K99" s="24">
        <f t="shared" si="25"/>
        <v>0.10132165999999995</v>
      </c>
      <c r="L99" s="24">
        <f t="shared" si="25"/>
        <v>0</v>
      </c>
      <c r="M99" s="24">
        <f t="shared" si="25"/>
        <v>2.1578545999999994E-2</v>
      </c>
      <c r="N99" s="24">
        <f t="shared" si="25"/>
        <v>0.12379047999999999</v>
      </c>
      <c r="O99" s="25">
        <f t="shared" si="25"/>
        <v>0.42393999999999976</v>
      </c>
      <c r="P99" s="25"/>
      <c r="Q99" s="85">
        <f t="shared" si="25"/>
        <v>0.42393999999999976</v>
      </c>
      <c r="S99" s="78">
        <f>SUM(S3:S98)/4000</f>
        <v>0.17724931400000005</v>
      </c>
      <c r="T99" s="78">
        <f t="shared" ref="T99:W99" si="26">SUM(T3:T98)/4000</f>
        <v>0.10132165999999995</v>
      </c>
      <c r="U99" s="78">
        <f t="shared" si="26"/>
        <v>0</v>
      </c>
      <c r="V99" s="78">
        <f t="shared" si="26"/>
        <v>2.1578545999999994E-2</v>
      </c>
      <c r="W99" s="78">
        <f t="shared" si="26"/>
        <v>0.12379047999999999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17.37</v>
      </c>
      <c r="I3" s="95">
        <v>0</v>
      </c>
      <c r="J3" s="95">
        <v>0</v>
      </c>
      <c r="K3" s="95">
        <v>0</v>
      </c>
      <c r="L3" s="95">
        <v>0</v>
      </c>
      <c r="M3" s="114">
        <v>1.35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18.72</v>
      </c>
      <c r="W3">
        <v>17.37</v>
      </c>
      <c r="X3">
        <v>0</v>
      </c>
      <c r="Y3">
        <v>0</v>
      </c>
      <c r="Z3">
        <v>1.35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0.1</v>
      </c>
      <c r="W4">
        <v>0</v>
      </c>
      <c r="X4">
        <v>0</v>
      </c>
      <c r="Y4">
        <v>0</v>
      </c>
      <c r="Z4">
        <v>0.1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2.2200000000000002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2.2200000000000002</v>
      </c>
      <c r="W5">
        <v>0</v>
      </c>
      <c r="X5">
        <v>0</v>
      </c>
      <c r="Y5">
        <v>0</v>
      </c>
      <c r="Z5">
        <v>2.2200000000000002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3.96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3.96</v>
      </c>
      <c r="W12">
        <v>0</v>
      </c>
      <c r="X12">
        <v>0</v>
      </c>
      <c r="Y12">
        <v>0</v>
      </c>
      <c r="Z12">
        <v>3.96</v>
      </c>
      <c r="AA12">
        <v>0</v>
      </c>
    </row>
    <row r="13" spans="1:27">
      <c r="G13" t="s">
        <v>55</v>
      </c>
      <c r="H13" s="115">
        <v>9.65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9.75</v>
      </c>
      <c r="W13">
        <v>9.65</v>
      </c>
      <c r="X13">
        <v>0</v>
      </c>
      <c r="Y13">
        <v>0</v>
      </c>
      <c r="Z13">
        <v>0.1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1.74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1.74</v>
      </c>
      <c r="W14">
        <v>0</v>
      </c>
      <c r="X14">
        <v>0</v>
      </c>
      <c r="Y14">
        <v>0</v>
      </c>
      <c r="Z14">
        <v>1.74</v>
      </c>
      <c r="AA14">
        <v>0</v>
      </c>
    </row>
    <row r="15" spans="1:27">
      <c r="G15" t="s">
        <v>57</v>
      </c>
      <c r="H15" s="115">
        <v>9.65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10.039999999999999</v>
      </c>
      <c r="W15">
        <v>9.65</v>
      </c>
      <c r="X15">
        <v>0</v>
      </c>
      <c r="Y15">
        <v>0</v>
      </c>
      <c r="Z15">
        <v>0.39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1.1599999999999999</v>
      </c>
      <c r="W17">
        <v>0</v>
      </c>
      <c r="X17">
        <v>0</v>
      </c>
      <c r="Y17">
        <v>0</v>
      </c>
      <c r="Z17">
        <v>1.1599999999999999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1.74</v>
      </c>
      <c r="W18">
        <v>0</v>
      </c>
      <c r="X18">
        <v>0</v>
      </c>
      <c r="Y18">
        <v>0</v>
      </c>
      <c r="Z18">
        <v>1.74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7.53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7.53</v>
      </c>
      <c r="W19">
        <v>0</v>
      </c>
      <c r="X19">
        <v>0</v>
      </c>
      <c r="Y19">
        <v>0</v>
      </c>
      <c r="Z19">
        <v>7.53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5.6</v>
      </c>
      <c r="W20">
        <v>0</v>
      </c>
      <c r="X20">
        <v>0</v>
      </c>
      <c r="Y20">
        <v>0</v>
      </c>
      <c r="Z20">
        <v>5.6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6.85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6.85</v>
      </c>
      <c r="W21">
        <v>0</v>
      </c>
      <c r="X21">
        <v>0</v>
      </c>
      <c r="Y21">
        <v>0</v>
      </c>
      <c r="Z21">
        <v>6.85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7.82</v>
      </c>
      <c r="W22">
        <v>0</v>
      </c>
      <c r="X22">
        <v>0</v>
      </c>
      <c r="Y22">
        <v>0</v>
      </c>
      <c r="Z22">
        <v>7.82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0.87</v>
      </c>
      <c r="N23" s="115">
        <v>0</v>
      </c>
      <c r="O23" s="88">
        <v>-10</v>
      </c>
      <c r="P23" s="88">
        <v>0</v>
      </c>
      <c r="Q23" s="88">
        <v>0</v>
      </c>
      <c r="R23" s="88">
        <v>0</v>
      </c>
      <c r="S23" s="116">
        <v>0</v>
      </c>
      <c r="U23" s="115">
        <v>-10</v>
      </c>
      <c r="V23" s="116">
        <v>0.87</v>
      </c>
      <c r="W23">
        <v>0</v>
      </c>
      <c r="X23">
        <v>-10</v>
      </c>
      <c r="Y23">
        <v>0</v>
      </c>
      <c r="Z23">
        <v>0.87</v>
      </c>
      <c r="AA23">
        <v>0</v>
      </c>
    </row>
    <row r="24" spans="7:27">
      <c r="G24" t="s">
        <v>66</v>
      </c>
      <c r="H24" s="115">
        <v>7.72</v>
      </c>
      <c r="I24" s="88">
        <v>0</v>
      </c>
      <c r="J24" s="88">
        <v>0</v>
      </c>
      <c r="K24" s="88">
        <v>0</v>
      </c>
      <c r="L24" s="88">
        <v>0</v>
      </c>
      <c r="M24" s="116">
        <v>7.53</v>
      </c>
      <c r="N24" s="115">
        <v>0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-10</v>
      </c>
      <c r="V24" s="116">
        <v>15.25</v>
      </c>
      <c r="W24">
        <v>7.72</v>
      </c>
      <c r="X24">
        <v>-10</v>
      </c>
      <c r="Y24">
        <v>0</v>
      </c>
      <c r="Z24">
        <v>7.53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7.72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7.72</v>
      </c>
      <c r="W25">
        <v>0</v>
      </c>
      <c r="X25">
        <v>0</v>
      </c>
      <c r="Y25">
        <v>0</v>
      </c>
      <c r="Z25">
        <v>7.72</v>
      </c>
      <c r="AA25">
        <v>0</v>
      </c>
    </row>
    <row r="26" spans="7:27">
      <c r="G26" t="s">
        <v>68</v>
      </c>
      <c r="H26" s="115">
        <v>10.62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20.260000000000002</v>
      </c>
      <c r="W26">
        <v>10.62</v>
      </c>
      <c r="X26">
        <v>-10</v>
      </c>
      <c r="Y26">
        <v>0</v>
      </c>
      <c r="Z26">
        <v>9.65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5.6</v>
      </c>
      <c r="W27">
        <v>0</v>
      </c>
      <c r="X27">
        <v>0</v>
      </c>
      <c r="Y27">
        <v>0</v>
      </c>
      <c r="Z27">
        <v>5.6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8.7799999999999994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8.7799999999999994</v>
      </c>
      <c r="W28">
        <v>0</v>
      </c>
      <c r="X28">
        <v>0</v>
      </c>
      <c r="Y28">
        <v>0</v>
      </c>
      <c r="Z28">
        <v>8.7799999999999994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9.65</v>
      </c>
      <c r="W29">
        <v>0</v>
      </c>
      <c r="X29">
        <v>0</v>
      </c>
      <c r="Y29">
        <v>0</v>
      </c>
      <c r="Z29">
        <v>9.65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0.77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0.77</v>
      </c>
      <c r="W30">
        <v>0</v>
      </c>
      <c r="X30">
        <v>0</v>
      </c>
      <c r="Y30">
        <v>0</v>
      </c>
      <c r="Z30">
        <v>0.77</v>
      </c>
      <c r="AA30">
        <v>0</v>
      </c>
    </row>
    <row r="31" spans="7:27">
      <c r="G31" t="s">
        <v>73</v>
      </c>
      <c r="H31" s="115">
        <v>44.39</v>
      </c>
      <c r="I31" s="88">
        <v>0</v>
      </c>
      <c r="J31" s="88">
        <v>0</v>
      </c>
      <c r="K31" s="88">
        <v>0</v>
      </c>
      <c r="L31" s="88">
        <v>0</v>
      </c>
      <c r="M31" s="116">
        <v>8.4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52.79</v>
      </c>
      <c r="W31">
        <v>44.39</v>
      </c>
      <c r="X31">
        <v>0</v>
      </c>
      <c r="Y31">
        <v>0</v>
      </c>
      <c r="Z31">
        <v>8.4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7.43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7.43</v>
      </c>
      <c r="W32">
        <v>0</v>
      </c>
      <c r="X32">
        <v>0</v>
      </c>
      <c r="Y32">
        <v>0</v>
      </c>
      <c r="Z32">
        <v>7.43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9.17</v>
      </c>
      <c r="W33">
        <v>0</v>
      </c>
      <c r="X33">
        <v>0</v>
      </c>
      <c r="Y33">
        <v>0</v>
      </c>
      <c r="Z33">
        <v>9.17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5.5</v>
      </c>
      <c r="W34">
        <v>0</v>
      </c>
      <c r="X34">
        <v>0</v>
      </c>
      <c r="Y34">
        <v>0</v>
      </c>
      <c r="Z34">
        <v>5.5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9.17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9.17</v>
      </c>
      <c r="W35">
        <v>0</v>
      </c>
      <c r="X35">
        <v>0</v>
      </c>
      <c r="Y35">
        <v>0</v>
      </c>
      <c r="Z35">
        <v>9.17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9.65</v>
      </c>
      <c r="W36">
        <v>0</v>
      </c>
      <c r="X36">
        <v>0</v>
      </c>
      <c r="Y36">
        <v>0</v>
      </c>
      <c r="Z36">
        <v>9.65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0.19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0.19</v>
      </c>
      <c r="W37">
        <v>0</v>
      </c>
      <c r="X37">
        <v>0</v>
      </c>
      <c r="Y37">
        <v>0</v>
      </c>
      <c r="Z37">
        <v>0.19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7.14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7.14</v>
      </c>
      <c r="W38">
        <v>0</v>
      </c>
      <c r="X38">
        <v>0</v>
      </c>
      <c r="Y38">
        <v>0</v>
      </c>
      <c r="Z38">
        <v>7.14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6.85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6.85</v>
      </c>
      <c r="W39">
        <v>0</v>
      </c>
      <c r="X39">
        <v>0</v>
      </c>
      <c r="Y39">
        <v>0</v>
      </c>
      <c r="Z39">
        <v>6.85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9.65</v>
      </c>
      <c r="W40">
        <v>0</v>
      </c>
      <c r="X40">
        <v>0</v>
      </c>
      <c r="Y40">
        <v>0</v>
      </c>
      <c r="Z40">
        <v>9.65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7.53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7.53</v>
      </c>
      <c r="W41">
        <v>0</v>
      </c>
      <c r="X41">
        <v>0</v>
      </c>
      <c r="Y41">
        <v>0</v>
      </c>
      <c r="Z41">
        <v>7.53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8.4</v>
      </c>
      <c r="W42">
        <v>0</v>
      </c>
      <c r="X42">
        <v>0</v>
      </c>
      <c r="Y42">
        <v>0</v>
      </c>
      <c r="Z42">
        <v>8.4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8.9700000000000006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8.9700000000000006</v>
      </c>
      <c r="W43">
        <v>0</v>
      </c>
      <c r="X43">
        <v>0</v>
      </c>
      <c r="Y43">
        <v>0</v>
      </c>
      <c r="Z43">
        <v>8.9700000000000006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0.68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0.68</v>
      </c>
      <c r="W44">
        <v>0</v>
      </c>
      <c r="X44">
        <v>0</v>
      </c>
      <c r="Y44">
        <v>0</v>
      </c>
      <c r="Z44">
        <v>0.68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6.66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6.66</v>
      </c>
      <c r="W45">
        <v>0</v>
      </c>
      <c r="X45">
        <v>0</v>
      </c>
      <c r="Y45">
        <v>0</v>
      </c>
      <c r="Z45">
        <v>6.66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4.63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4.63</v>
      </c>
      <c r="W46">
        <v>0</v>
      </c>
      <c r="X46">
        <v>0</v>
      </c>
      <c r="Y46">
        <v>0</v>
      </c>
      <c r="Z46">
        <v>4.63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8.4</v>
      </c>
      <c r="W47">
        <v>0</v>
      </c>
      <c r="X47">
        <v>0</v>
      </c>
      <c r="Y47">
        <v>0</v>
      </c>
      <c r="Z47">
        <v>8.4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3.86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3.86</v>
      </c>
      <c r="W48">
        <v>0</v>
      </c>
      <c r="X48">
        <v>0</v>
      </c>
      <c r="Y48">
        <v>0</v>
      </c>
      <c r="Z48">
        <v>3.86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4.4400000000000004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4.4400000000000004</v>
      </c>
      <c r="W49">
        <v>0</v>
      </c>
      <c r="X49">
        <v>0</v>
      </c>
      <c r="Y49">
        <v>0</v>
      </c>
      <c r="Z49">
        <v>4.4400000000000004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5.1100000000000003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5.1100000000000003</v>
      </c>
      <c r="W50">
        <v>0</v>
      </c>
      <c r="X50">
        <v>0</v>
      </c>
      <c r="Y50">
        <v>0</v>
      </c>
      <c r="Z50">
        <v>5.1100000000000003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0.48</v>
      </c>
      <c r="W51">
        <v>0</v>
      </c>
      <c r="X51">
        <v>0</v>
      </c>
      <c r="Y51">
        <v>0</v>
      </c>
      <c r="Z51">
        <v>0.48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9.65</v>
      </c>
      <c r="W52">
        <v>0</v>
      </c>
      <c r="X52">
        <v>0</v>
      </c>
      <c r="Y52">
        <v>0</v>
      </c>
      <c r="Z52">
        <v>9.65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6.56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6.56</v>
      </c>
      <c r="W53">
        <v>0</v>
      </c>
      <c r="X53">
        <v>0</v>
      </c>
      <c r="Y53">
        <v>0</v>
      </c>
      <c r="Z53">
        <v>6.56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8.9700000000000006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8.9700000000000006</v>
      </c>
      <c r="W54">
        <v>0</v>
      </c>
      <c r="X54">
        <v>0</v>
      </c>
      <c r="Y54">
        <v>0</v>
      </c>
      <c r="Z54">
        <v>8.9700000000000006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5.69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5.69</v>
      </c>
      <c r="W55">
        <v>0</v>
      </c>
      <c r="X55">
        <v>0</v>
      </c>
      <c r="Y55">
        <v>0</v>
      </c>
      <c r="Z55">
        <v>5.69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9.4600000000000009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9.4600000000000009</v>
      </c>
      <c r="W56">
        <v>0</v>
      </c>
      <c r="X56">
        <v>0</v>
      </c>
      <c r="Y56">
        <v>0</v>
      </c>
      <c r="Z56">
        <v>9.4600000000000009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9.65</v>
      </c>
      <c r="W57">
        <v>0</v>
      </c>
      <c r="X57">
        <v>0</v>
      </c>
      <c r="Y57">
        <v>0</v>
      </c>
      <c r="Z57">
        <v>9.65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5.21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5.21</v>
      </c>
      <c r="W59">
        <v>0</v>
      </c>
      <c r="X59">
        <v>0</v>
      </c>
      <c r="Y59">
        <v>0</v>
      </c>
      <c r="Z59">
        <v>5.21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7.14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7.14</v>
      </c>
      <c r="W60">
        <v>0</v>
      </c>
      <c r="X60">
        <v>0</v>
      </c>
      <c r="Y60">
        <v>0</v>
      </c>
      <c r="Z60">
        <v>7.14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9.65</v>
      </c>
      <c r="W61">
        <v>0</v>
      </c>
      <c r="X61">
        <v>0</v>
      </c>
      <c r="Y61">
        <v>0</v>
      </c>
      <c r="Z61">
        <v>9.65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6.85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6.85</v>
      </c>
      <c r="W62">
        <v>0</v>
      </c>
      <c r="X62">
        <v>0</v>
      </c>
      <c r="Y62">
        <v>0</v>
      </c>
      <c r="Z62">
        <v>6.85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5.31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5.31</v>
      </c>
      <c r="W63">
        <v>0</v>
      </c>
      <c r="X63">
        <v>0</v>
      </c>
      <c r="Y63">
        <v>0</v>
      </c>
      <c r="Z63">
        <v>5.31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6.27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6.27</v>
      </c>
      <c r="W64">
        <v>0</v>
      </c>
      <c r="X64">
        <v>0</v>
      </c>
      <c r="Y64">
        <v>0</v>
      </c>
      <c r="Z64">
        <v>6.27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6.37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6.37</v>
      </c>
      <c r="W66">
        <v>0</v>
      </c>
      <c r="X66">
        <v>0</v>
      </c>
      <c r="Y66">
        <v>0</v>
      </c>
      <c r="Z66">
        <v>6.37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9.07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9.07</v>
      </c>
      <c r="W67">
        <v>0</v>
      </c>
      <c r="X67">
        <v>0</v>
      </c>
      <c r="Y67">
        <v>0</v>
      </c>
      <c r="Z67">
        <v>9.07</v>
      </c>
      <c r="AA67">
        <v>0</v>
      </c>
    </row>
    <row r="68" spans="7:27">
      <c r="G68" t="s">
        <v>110</v>
      </c>
      <c r="H68" s="115">
        <v>11.58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21.23</v>
      </c>
      <c r="W68">
        <v>11.58</v>
      </c>
      <c r="X68">
        <v>0</v>
      </c>
      <c r="Y68">
        <v>0</v>
      </c>
      <c r="Z68">
        <v>9.65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9.36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9.36</v>
      </c>
      <c r="W69">
        <v>0</v>
      </c>
      <c r="X69">
        <v>0</v>
      </c>
      <c r="Y69">
        <v>0</v>
      </c>
      <c r="Z69">
        <v>9.36</v>
      </c>
      <c r="AA69">
        <v>0</v>
      </c>
    </row>
    <row r="70" spans="7:27">
      <c r="G70" t="s">
        <v>112</v>
      </c>
      <c r="H70" s="115">
        <v>22.2</v>
      </c>
      <c r="I70" s="88">
        <v>0</v>
      </c>
      <c r="J70" s="88">
        <v>0</v>
      </c>
      <c r="K70" s="88">
        <v>0</v>
      </c>
      <c r="L70" s="88">
        <v>0</v>
      </c>
      <c r="M70" s="116">
        <v>7.43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29.63</v>
      </c>
      <c r="W70">
        <v>22.2</v>
      </c>
      <c r="X70">
        <v>0</v>
      </c>
      <c r="Y70">
        <v>0</v>
      </c>
      <c r="Z70">
        <v>7.43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0</v>
      </c>
      <c r="Y71">
        <v>0</v>
      </c>
      <c r="Z71">
        <v>9.65</v>
      </c>
      <c r="AA71">
        <v>0</v>
      </c>
    </row>
    <row r="72" spans="7:27">
      <c r="G72" t="s">
        <v>114</v>
      </c>
      <c r="H72" s="115">
        <v>5.79</v>
      </c>
      <c r="I72" s="88">
        <v>0</v>
      </c>
      <c r="J72" s="88">
        <v>0</v>
      </c>
      <c r="K72" s="88">
        <v>0</v>
      </c>
      <c r="L72" s="88">
        <v>0</v>
      </c>
      <c r="M72" s="116">
        <v>2.9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8.68</v>
      </c>
      <c r="W72">
        <v>5.79</v>
      </c>
      <c r="X72">
        <v>0</v>
      </c>
      <c r="Y72">
        <v>0</v>
      </c>
      <c r="Z72">
        <v>2.9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7.24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7.24</v>
      </c>
      <c r="W73">
        <v>0</v>
      </c>
      <c r="X73">
        <v>0</v>
      </c>
      <c r="Y73">
        <v>0</v>
      </c>
      <c r="Z73">
        <v>7.24</v>
      </c>
      <c r="AA73">
        <v>0</v>
      </c>
    </row>
    <row r="74" spans="7:27">
      <c r="G74" t="s">
        <v>116</v>
      </c>
      <c r="H74" s="115">
        <v>6.76</v>
      </c>
      <c r="I74" s="88">
        <v>0</v>
      </c>
      <c r="J74" s="88">
        <v>0</v>
      </c>
      <c r="K74" s="88">
        <v>0</v>
      </c>
      <c r="L74" s="88">
        <v>0</v>
      </c>
      <c r="M74" s="116">
        <v>8.58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15.34</v>
      </c>
      <c r="W74">
        <v>6.76</v>
      </c>
      <c r="X74">
        <v>0</v>
      </c>
      <c r="Y74">
        <v>0</v>
      </c>
      <c r="Z74">
        <v>8.58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9.65</v>
      </c>
      <c r="W75">
        <v>0</v>
      </c>
      <c r="X75">
        <v>0</v>
      </c>
      <c r="Y75">
        <v>0</v>
      </c>
      <c r="Z75">
        <v>9.65</v>
      </c>
      <c r="AA75">
        <v>0</v>
      </c>
    </row>
    <row r="76" spans="7:27">
      <c r="G76" t="s">
        <v>118</v>
      </c>
      <c r="H76" s="115">
        <v>4.83</v>
      </c>
      <c r="I76" s="88">
        <v>3.09</v>
      </c>
      <c r="J76" s="88">
        <v>9.07</v>
      </c>
      <c r="K76" s="88">
        <v>20.45</v>
      </c>
      <c r="L76" s="88">
        <v>0</v>
      </c>
      <c r="M76" s="116">
        <v>6.85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44.29</v>
      </c>
      <c r="W76">
        <v>4.83</v>
      </c>
      <c r="X76">
        <v>3.09</v>
      </c>
      <c r="Y76">
        <v>20.45</v>
      </c>
      <c r="Z76">
        <v>6.85</v>
      </c>
      <c r="AA76">
        <v>9.07</v>
      </c>
    </row>
    <row r="77" spans="7:27">
      <c r="G77" t="s">
        <v>119</v>
      </c>
      <c r="H77" s="115">
        <v>4.17</v>
      </c>
      <c r="I77" s="88">
        <v>3.09</v>
      </c>
      <c r="J77" s="88">
        <v>14.17</v>
      </c>
      <c r="K77" s="88">
        <v>20.41</v>
      </c>
      <c r="L77" s="88">
        <v>0</v>
      </c>
      <c r="M77" s="116">
        <v>5.5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47.34</v>
      </c>
      <c r="W77">
        <v>4.17</v>
      </c>
      <c r="X77">
        <v>3.09</v>
      </c>
      <c r="Y77">
        <v>20.41</v>
      </c>
      <c r="Z77">
        <v>5.5</v>
      </c>
      <c r="AA77">
        <v>14.17</v>
      </c>
    </row>
    <row r="78" spans="7:27">
      <c r="G78" t="s">
        <v>120</v>
      </c>
      <c r="H78" s="115">
        <v>5.01</v>
      </c>
      <c r="I78" s="88">
        <v>2.87</v>
      </c>
      <c r="J78" s="88">
        <v>15.25</v>
      </c>
      <c r="K78" s="88">
        <v>18.75</v>
      </c>
      <c r="L78" s="88">
        <v>0</v>
      </c>
      <c r="M78" s="116">
        <v>4.8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46.68</v>
      </c>
      <c r="W78">
        <v>5.01</v>
      </c>
      <c r="X78">
        <v>2.87</v>
      </c>
      <c r="Y78">
        <v>18.75</v>
      </c>
      <c r="Z78">
        <v>4.8</v>
      </c>
      <c r="AA78">
        <v>15.25</v>
      </c>
    </row>
    <row r="79" spans="7:27">
      <c r="G79" t="s">
        <v>121</v>
      </c>
      <c r="H79" s="115">
        <v>0</v>
      </c>
      <c r="I79" s="88">
        <v>0</v>
      </c>
      <c r="J79" s="88">
        <v>4.18</v>
      </c>
      <c r="K79" s="88">
        <v>2.06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6.24</v>
      </c>
      <c r="W79">
        <v>0</v>
      </c>
      <c r="X79">
        <v>0</v>
      </c>
      <c r="Y79">
        <v>2.06</v>
      </c>
      <c r="Z79">
        <v>0</v>
      </c>
      <c r="AA79">
        <v>4.18</v>
      </c>
    </row>
    <row r="80" spans="7:27">
      <c r="G80" t="s">
        <v>122</v>
      </c>
      <c r="H80" s="115">
        <v>0</v>
      </c>
      <c r="I80" s="88">
        <v>2.4</v>
      </c>
      <c r="J80" s="88">
        <v>6.3</v>
      </c>
      <c r="K80" s="88">
        <v>15.84</v>
      </c>
      <c r="L80" s="88">
        <v>0</v>
      </c>
      <c r="M80" s="116">
        <v>5.4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29.94</v>
      </c>
      <c r="W80">
        <v>0</v>
      </c>
      <c r="X80">
        <v>2.4</v>
      </c>
      <c r="Y80">
        <v>15.84</v>
      </c>
      <c r="Z80">
        <v>5.4</v>
      </c>
      <c r="AA80">
        <v>6.3</v>
      </c>
    </row>
    <row r="81" spans="7:27">
      <c r="G81" t="s">
        <v>123</v>
      </c>
      <c r="H81" s="115">
        <v>0</v>
      </c>
      <c r="I81" s="88">
        <v>2.31</v>
      </c>
      <c r="J81" s="88">
        <v>5.45</v>
      </c>
      <c r="K81" s="88">
        <v>15.36</v>
      </c>
      <c r="L81" s="88">
        <v>0</v>
      </c>
      <c r="M81" s="116">
        <v>7.68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30.8</v>
      </c>
      <c r="W81">
        <v>0</v>
      </c>
      <c r="X81">
        <v>2.31</v>
      </c>
      <c r="Y81">
        <v>15.36</v>
      </c>
      <c r="Z81">
        <v>7.68</v>
      </c>
      <c r="AA81">
        <v>5.45</v>
      </c>
    </row>
    <row r="82" spans="7:27">
      <c r="G82" t="s">
        <v>124</v>
      </c>
      <c r="H82" s="115">
        <v>0</v>
      </c>
      <c r="I82" s="88">
        <v>1.81</v>
      </c>
      <c r="J82" s="88">
        <v>1.24</v>
      </c>
      <c r="K82" s="88">
        <v>10.95</v>
      </c>
      <c r="L82" s="88">
        <v>0</v>
      </c>
      <c r="M82" s="116">
        <v>8.24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22.24</v>
      </c>
      <c r="W82">
        <v>0</v>
      </c>
      <c r="X82">
        <v>1.81</v>
      </c>
      <c r="Y82">
        <v>10.95</v>
      </c>
      <c r="Z82">
        <v>8.24</v>
      </c>
      <c r="AA82">
        <v>1.24</v>
      </c>
    </row>
    <row r="83" spans="7:27">
      <c r="G83" t="s">
        <v>125</v>
      </c>
      <c r="H83" s="115">
        <v>0</v>
      </c>
      <c r="I83" s="88">
        <v>1.05</v>
      </c>
      <c r="J83" s="88">
        <v>0</v>
      </c>
      <c r="K83" s="88">
        <v>0.86</v>
      </c>
      <c r="L83" s="88">
        <v>0</v>
      </c>
      <c r="M83" s="116">
        <v>9.57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11.48</v>
      </c>
      <c r="W83">
        <v>0</v>
      </c>
      <c r="X83">
        <v>1.05</v>
      </c>
      <c r="Y83">
        <v>0.86</v>
      </c>
      <c r="Z83">
        <v>9.57</v>
      </c>
      <c r="AA83">
        <v>0</v>
      </c>
    </row>
    <row r="84" spans="7:27">
      <c r="G84" t="s">
        <v>126</v>
      </c>
      <c r="H84" s="115">
        <v>0</v>
      </c>
      <c r="I84" s="88">
        <v>6.66</v>
      </c>
      <c r="J84" s="88">
        <v>0</v>
      </c>
      <c r="K84" s="88">
        <v>11.19</v>
      </c>
      <c r="L84" s="88">
        <v>0</v>
      </c>
      <c r="M84" s="116">
        <v>9.65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27.5</v>
      </c>
      <c r="W84">
        <v>0</v>
      </c>
      <c r="X84">
        <v>6.66</v>
      </c>
      <c r="Y84">
        <v>11.19</v>
      </c>
      <c r="Z84">
        <v>9.65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9.65</v>
      </c>
      <c r="W85">
        <v>0</v>
      </c>
      <c r="X85">
        <v>0</v>
      </c>
      <c r="Y85">
        <v>0</v>
      </c>
      <c r="Z85">
        <v>9.65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4.92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4.92</v>
      </c>
      <c r="W86">
        <v>0</v>
      </c>
      <c r="X86">
        <v>0</v>
      </c>
      <c r="Y86">
        <v>0</v>
      </c>
      <c r="Z86">
        <v>4.92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9.65</v>
      </c>
      <c r="W87">
        <v>0</v>
      </c>
      <c r="X87">
        <v>0</v>
      </c>
      <c r="Y87">
        <v>0</v>
      </c>
      <c r="Z87">
        <v>9.65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9.65</v>
      </c>
      <c r="W88">
        <v>0</v>
      </c>
      <c r="X88">
        <v>0</v>
      </c>
      <c r="Y88">
        <v>0</v>
      </c>
      <c r="Z88">
        <v>9.65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9.65</v>
      </c>
      <c r="W89">
        <v>0</v>
      </c>
      <c r="X89">
        <v>0</v>
      </c>
      <c r="Y89">
        <v>0</v>
      </c>
      <c r="Z89">
        <v>9.65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7.62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7.62</v>
      </c>
      <c r="W90">
        <v>0</v>
      </c>
      <c r="X90">
        <v>0</v>
      </c>
      <c r="Y90">
        <v>0</v>
      </c>
      <c r="Z90">
        <v>7.62</v>
      </c>
      <c r="AA90">
        <v>0</v>
      </c>
    </row>
    <row r="91" spans="7:27">
      <c r="G91" t="s">
        <v>133</v>
      </c>
      <c r="H91" s="115">
        <v>29.92</v>
      </c>
      <c r="I91" s="88">
        <v>0</v>
      </c>
      <c r="J91" s="88">
        <v>0</v>
      </c>
      <c r="K91" s="88">
        <v>0</v>
      </c>
      <c r="L91" s="88">
        <v>0</v>
      </c>
      <c r="M91" s="116">
        <v>6.85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36.770000000000003</v>
      </c>
      <c r="W91">
        <v>29.92</v>
      </c>
      <c r="X91">
        <v>0</v>
      </c>
      <c r="Y91">
        <v>0</v>
      </c>
      <c r="Z91">
        <v>6.85</v>
      </c>
      <c r="AA91">
        <v>0</v>
      </c>
    </row>
    <row r="92" spans="7:27">
      <c r="G92" t="s">
        <v>134</v>
      </c>
      <c r="H92" s="115">
        <v>42.46</v>
      </c>
      <c r="I92" s="88">
        <v>0</v>
      </c>
      <c r="J92" s="88">
        <v>0</v>
      </c>
      <c r="K92" s="88">
        <v>0</v>
      </c>
      <c r="L92" s="88">
        <v>0</v>
      </c>
      <c r="M92" s="116">
        <v>6.95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49.41</v>
      </c>
      <c r="W92">
        <v>42.46</v>
      </c>
      <c r="X92">
        <v>0</v>
      </c>
      <c r="Y92">
        <v>0</v>
      </c>
      <c r="Z92">
        <v>6.95</v>
      </c>
      <c r="AA92">
        <v>0</v>
      </c>
    </row>
    <row r="93" spans="7:27">
      <c r="G93" t="s">
        <v>135</v>
      </c>
      <c r="H93" s="115">
        <v>45.36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45.36</v>
      </c>
      <c r="W93">
        <v>45.36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45.35</v>
      </c>
      <c r="I94" s="88">
        <v>0</v>
      </c>
      <c r="J94" s="88">
        <v>0</v>
      </c>
      <c r="K94" s="88">
        <v>0</v>
      </c>
      <c r="L94" s="88">
        <v>0</v>
      </c>
      <c r="M94" s="116">
        <v>9.17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54.52</v>
      </c>
      <c r="W94">
        <v>45.35</v>
      </c>
      <c r="X94">
        <v>0</v>
      </c>
      <c r="Y94">
        <v>0</v>
      </c>
      <c r="Z94">
        <v>9.17</v>
      </c>
      <c r="AA94">
        <v>0</v>
      </c>
    </row>
    <row r="95" spans="7:27">
      <c r="G95" t="s">
        <v>137</v>
      </c>
      <c r="H95" s="115">
        <v>69.48</v>
      </c>
      <c r="I95" s="88">
        <v>0</v>
      </c>
      <c r="J95" s="88">
        <v>0</v>
      </c>
      <c r="K95" s="88">
        <v>0</v>
      </c>
      <c r="L95" s="88">
        <v>0</v>
      </c>
      <c r="M95" s="116">
        <v>6.56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76.040000000000006</v>
      </c>
      <c r="W95">
        <v>69.48</v>
      </c>
      <c r="X95">
        <v>0</v>
      </c>
      <c r="Y95">
        <v>0</v>
      </c>
      <c r="Z95">
        <v>6.56</v>
      </c>
      <c r="AA95">
        <v>0</v>
      </c>
    </row>
    <row r="96" spans="7:27">
      <c r="G96" t="s">
        <v>138</v>
      </c>
      <c r="H96" s="115">
        <v>58.87</v>
      </c>
      <c r="I96" s="88">
        <v>0</v>
      </c>
      <c r="J96" s="88">
        <v>0</v>
      </c>
      <c r="K96" s="88">
        <v>0</v>
      </c>
      <c r="L96" s="88">
        <v>0</v>
      </c>
      <c r="M96" s="116">
        <v>4.92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63.79</v>
      </c>
      <c r="W96">
        <v>58.87</v>
      </c>
      <c r="X96">
        <v>0</v>
      </c>
      <c r="Y96">
        <v>0</v>
      </c>
      <c r="Z96">
        <v>4.92</v>
      </c>
      <c r="AA96">
        <v>0</v>
      </c>
    </row>
    <row r="97" spans="1:83">
      <c r="G97" t="s">
        <v>139</v>
      </c>
      <c r="H97" s="115">
        <v>44.39</v>
      </c>
      <c r="I97" s="88">
        <v>0</v>
      </c>
      <c r="J97" s="88">
        <v>0</v>
      </c>
      <c r="K97" s="88">
        <v>0</v>
      </c>
      <c r="L97" s="88">
        <v>0</v>
      </c>
      <c r="M97" s="116">
        <v>2.7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47.09</v>
      </c>
      <c r="W97">
        <v>44.39</v>
      </c>
      <c r="X97">
        <v>0</v>
      </c>
      <c r="Y97">
        <v>0</v>
      </c>
      <c r="Z97">
        <v>2.7</v>
      </c>
      <c r="AA97">
        <v>0</v>
      </c>
    </row>
    <row r="98" spans="1:83">
      <c r="G98" t="s">
        <v>140</v>
      </c>
      <c r="H98" s="115">
        <v>28.95</v>
      </c>
      <c r="I98" s="88">
        <v>0</v>
      </c>
      <c r="J98" s="88">
        <v>0</v>
      </c>
      <c r="K98" s="88">
        <v>0</v>
      </c>
      <c r="L98" s="88">
        <v>0</v>
      </c>
      <c r="M98" s="116">
        <v>1.74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30.69</v>
      </c>
      <c r="W98">
        <v>28.95</v>
      </c>
      <c r="X98">
        <v>0</v>
      </c>
      <c r="Y98">
        <v>0</v>
      </c>
      <c r="Z98">
        <v>1.74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0.13113</v>
      </c>
      <c r="I99" s="111">
        <f t="shared" ref="I99:BQ99" si="1">SUM(I3:I98)/4000</f>
        <v>5.8200000000000005E-3</v>
      </c>
      <c r="J99" s="111">
        <f t="shared" si="1"/>
        <v>1.3915E-2</v>
      </c>
      <c r="K99" s="111">
        <f t="shared" si="1"/>
        <v>2.89675E-2</v>
      </c>
      <c r="L99" s="111">
        <f t="shared" si="1"/>
        <v>0</v>
      </c>
      <c r="M99" s="111">
        <f t="shared" si="1"/>
        <v>0.13536749999999995</v>
      </c>
      <c r="N99" s="110">
        <f t="shared" si="1"/>
        <v>0</v>
      </c>
      <c r="O99" s="111">
        <f t="shared" si="1"/>
        <v>-7.4999999999999997E-3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-7.4999999999999997E-3</v>
      </c>
      <c r="V99" s="112">
        <f t="shared" si="1"/>
        <v>0.31519499999999995</v>
      </c>
      <c r="W99">
        <f t="shared" si="1"/>
        <v>0.13113</v>
      </c>
      <c r="X99">
        <f t="shared" si="1"/>
        <v>-1.6800000000000001E-3</v>
      </c>
      <c r="Y99">
        <f t="shared" si="1"/>
        <v>2.89675E-2</v>
      </c>
      <c r="Z99">
        <f t="shared" si="1"/>
        <v>0.13536749999999995</v>
      </c>
      <c r="AA99">
        <f t="shared" si="1"/>
        <v>1.3915E-2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475</v>
      </c>
      <c r="AA1" t="s">
        <v>476</v>
      </c>
      <c r="AB1" t="s">
        <v>477</v>
      </c>
      <c r="AC1" t="s">
        <v>477</v>
      </c>
      <c r="AD1" t="s">
        <v>477</v>
      </c>
      <c r="AE1" t="s">
        <v>477</v>
      </c>
      <c r="AF1" t="s">
        <v>478</v>
      </c>
      <c r="AG1" t="s">
        <v>479</v>
      </c>
      <c r="AH1" t="s">
        <v>480</v>
      </c>
      <c r="AI1" t="s">
        <v>481</v>
      </c>
      <c r="AJ1" t="s">
        <v>481</v>
      </c>
      <c r="AK1" t="s">
        <v>482</v>
      </c>
      <c r="AL1" t="s">
        <v>482</v>
      </c>
      <c r="AM1" t="s">
        <v>483</v>
      </c>
      <c r="AN1" t="s">
        <v>484</v>
      </c>
      <c r="AO1" t="s">
        <v>485</v>
      </c>
      <c r="AP1" t="s">
        <v>485</v>
      </c>
      <c r="AQ1" t="s">
        <v>485</v>
      </c>
      <c r="AR1" t="s">
        <v>485</v>
      </c>
      <c r="AS1" t="s">
        <v>485</v>
      </c>
      <c r="AT1" t="s">
        <v>485</v>
      </c>
      <c r="AU1" t="s">
        <v>485</v>
      </c>
      <c r="AV1" t="s">
        <v>485</v>
      </c>
      <c r="AW1" t="s">
        <v>485</v>
      </c>
      <c r="AX1" t="s">
        <v>486</v>
      </c>
      <c r="AY1" t="s">
        <v>486</v>
      </c>
      <c r="AZ1" t="s">
        <v>486</v>
      </c>
      <c r="BA1" t="s">
        <v>486</v>
      </c>
      <c r="BB1" t="s">
        <v>486</v>
      </c>
      <c r="BC1" t="s">
        <v>486</v>
      </c>
      <c r="BD1" t="s">
        <v>486</v>
      </c>
      <c r="BE1" t="s">
        <v>486</v>
      </c>
      <c r="BF1" t="s">
        <v>486</v>
      </c>
      <c r="BG1" t="s">
        <v>486</v>
      </c>
      <c r="BH1" t="s">
        <v>486</v>
      </c>
      <c r="BI1" t="s">
        <v>486</v>
      </c>
      <c r="BJ1" t="s">
        <v>486</v>
      </c>
      <c r="BK1" t="s">
        <v>487</v>
      </c>
      <c r="BL1" t="s">
        <v>487</v>
      </c>
      <c r="BM1" t="s">
        <v>150</v>
      </c>
      <c r="BN1" t="s">
        <v>150</v>
      </c>
      <c r="BO1" t="s">
        <v>490</v>
      </c>
      <c r="BP1" t="s">
        <v>490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149</v>
      </c>
      <c r="AC2" t="s">
        <v>149</v>
      </c>
      <c r="AD2" t="s">
        <v>150</v>
      </c>
      <c r="AE2" t="s">
        <v>150</v>
      </c>
      <c r="AF2" t="s">
        <v>389</v>
      </c>
      <c r="AG2" t="s">
        <v>149</v>
      </c>
      <c r="AH2" t="s">
        <v>149</v>
      </c>
      <c r="AI2" t="s">
        <v>150</v>
      </c>
      <c r="AJ2" t="s">
        <v>150</v>
      </c>
      <c r="AK2" t="s">
        <v>149</v>
      </c>
      <c r="AL2" t="s">
        <v>150</v>
      </c>
      <c r="AM2" t="s">
        <v>149</v>
      </c>
      <c r="AN2" t="s">
        <v>149</v>
      </c>
      <c r="AO2" t="s">
        <v>240</v>
      </c>
      <c r="AP2" t="s">
        <v>283</v>
      </c>
      <c r="AQ2" t="s">
        <v>281</v>
      </c>
      <c r="AR2" t="s">
        <v>282</v>
      </c>
      <c r="AS2" t="s">
        <v>232</v>
      </c>
      <c r="AT2" t="s">
        <v>268</v>
      </c>
      <c r="AU2" t="s">
        <v>270</v>
      </c>
      <c r="AV2" t="s">
        <v>237</v>
      </c>
      <c r="AW2" t="s">
        <v>269</v>
      </c>
      <c r="AX2" t="s">
        <v>241</v>
      </c>
      <c r="AY2" t="s">
        <v>244</v>
      </c>
      <c r="AZ2" t="s">
        <v>360</v>
      </c>
      <c r="BA2" t="s">
        <v>233</v>
      </c>
      <c r="BB2" t="s">
        <v>264</v>
      </c>
      <c r="BC2" t="s">
        <v>399</v>
      </c>
      <c r="BD2" t="s">
        <v>445</v>
      </c>
      <c r="BE2" t="s">
        <v>256</v>
      </c>
      <c r="BF2" t="s">
        <v>390</v>
      </c>
      <c r="BG2" t="s">
        <v>258</v>
      </c>
      <c r="BH2" t="s">
        <v>394</v>
      </c>
      <c r="BI2" t="s">
        <v>447</v>
      </c>
      <c r="BJ2" t="s">
        <v>261</v>
      </c>
      <c r="BK2" t="s">
        <v>149</v>
      </c>
      <c r="BL2" t="s">
        <v>150</v>
      </c>
      <c r="BM2" t="s">
        <v>488</v>
      </c>
      <c r="BN2" t="s">
        <v>489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684.89999999999986</v>
      </c>
      <c r="I3" s="95">
        <v>108</v>
      </c>
      <c r="J3" s="95">
        <v>13.75</v>
      </c>
      <c r="K3" s="95">
        <v>0.96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13.2</v>
      </c>
      <c r="X3">
        <v>21.27</v>
      </c>
      <c r="Y3">
        <v>6.12</v>
      </c>
      <c r="Z3">
        <v>24.45</v>
      </c>
      <c r="AA3">
        <v>0.96</v>
      </c>
      <c r="AB3">
        <v>54.28</v>
      </c>
      <c r="AC3">
        <v>39.81</v>
      </c>
      <c r="AD3">
        <v>13.27</v>
      </c>
      <c r="AE3">
        <v>18.09</v>
      </c>
      <c r="AF3">
        <v>0.63</v>
      </c>
      <c r="AG3">
        <v>86.85</v>
      </c>
      <c r="AH3">
        <v>47.28</v>
      </c>
      <c r="AI3">
        <v>14.48</v>
      </c>
      <c r="AJ3">
        <v>14.48</v>
      </c>
      <c r="AK3">
        <v>45.6</v>
      </c>
      <c r="AL3">
        <v>24.12</v>
      </c>
      <c r="AM3">
        <v>45.36</v>
      </c>
      <c r="AN3">
        <v>129.31</v>
      </c>
      <c r="AO3">
        <v>0.61</v>
      </c>
      <c r="AP3">
        <v>0.36</v>
      </c>
      <c r="AQ3">
        <v>0.46</v>
      </c>
      <c r="AR3">
        <v>0.83</v>
      </c>
      <c r="AS3">
        <v>0.74</v>
      </c>
      <c r="AT3">
        <v>0.83</v>
      </c>
      <c r="AU3">
        <v>0.48</v>
      </c>
      <c r="AV3">
        <v>0.55000000000000004</v>
      </c>
      <c r="AW3">
        <v>0.52</v>
      </c>
      <c r="AX3">
        <v>1.25</v>
      </c>
      <c r="AY3">
        <v>0.39</v>
      </c>
      <c r="AZ3">
        <v>0.77</v>
      </c>
      <c r="BA3">
        <v>0.39</v>
      </c>
      <c r="BB3">
        <v>0.39</v>
      </c>
      <c r="BC3">
        <v>0.39</v>
      </c>
      <c r="BD3">
        <v>0.72</v>
      </c>
      <c r="BE3">
        <v>0.39</v>
      </c>
      <c r="BF3">
        <v>2.9</v>
      </c>
      <c r="BG3">
        <v>0.68</v>
      </c>
      <c r="BH3">
        <v>0.43</v>
      </c>
      <c r="BI3">
        <v>0.57999999999999996</v>
      </c>
      <c r="BJ3">
        <v>0.39</v>
      </c>
      <c r="BK3">
        <v>193</v>
      </c>
      <c r="BL3">
        <v>0</v>
      </c>
      <c r="BM3">
        <v>55</v>
      </c>
      <c r="BN3">
        <v>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671.39999999999986</v>
      </c>
      <c r="I4" s="88">
        <v>108</v>
      </c>
      <c r="J4" s="88">
        <v>13.75</v>
      </c>
      <c r="K4" s="88">
        <v>0.96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13.2</v>
      </c>
      <c r="X4">
        <v>21.27</v>
      </c>
      <c r="Y4">
        <v>6.12</v>
      </c>
      <c r="Z4">
        <v>24.45</v>
      </c>
      <c r="AA4">
        <v>0.96</v>
      </c>
      <c r="AB4">
        <v>54.28</v>
      </c>
      <c r="AC4">
        <v>39.81</v>
      </c>
      <c r="AD4">
        <v>13.27</v>
      </c>
      <c r="AE4">
        <v>18.09</v>
      </c>
      <c r="AF4">
        <v>0.63</v>
      </c>
      <c r="AG4">
        <v>86.85</v>
      </c>
      <c r="AH4">
        <v>33.78</v>
      </c>
      <c r="AI4">
        <v>14.48</v>
      </c>
      <c r="AJ4">
        <v>14.48</v>
      </c>
      <c r="AK4">
        <v>45.6</v>
      </c>
      <c r="AL4">
        <v>24.12</v>
      </c>
      <c r="AM4">
        <v>45.36</v>
      </c>
      <c r="AN4">
        <v>129.31</v>
      </c>
      <c r="AO4">
        <v>0.61</v>
      </c>
      <c r="AP4">
        <v>0.36</v>
      </c>
      <c r="AQ4">
        <v>0.46</v>
      </c>
      <c r="AR4">
        <v>0.83</v>
      </c>
      <c r="AS4">
        <v>0.74</v>
      </c>
      <c r="AT4">
        <v>0.83</v>
      </c>
      <c r="AU4">
        <v>0.48</v>
      </c>
      <c r="AV4">
        <v>0.55000000000000004</v>
      </c>
      <c r="AW4">
        <v>0.52</v>
      </c>
      <c r="AX4">
        <v>1.25</v>
      </c>
      <c r="AY4">
        <v>0.39</v>
      </c>
      <c r="AZ4">
        <v>0.77</v>
      </c>
      <c r="BA4">
        <v>0.39</v>
      </c>
      <c r="BB4">
        <v>0.39</v>
      </c>
      <c r="BC4">
        <v>0.39</v>
      </c>
      <c r="BD4">
        <v>0.72</v>
      </c>
      <c r="BE4">
        <v>0.39</v>
      </c>
      <c r="BF4">
        <v>2.9</v>
      </c>
      <c r="BG4">
        <v>0.68</v>
      </c>
      <c r="BH4">
        <v>0.43</v>
      </c>
      <c r="BI4">
        <v>0.57999999999999996</v>
      </c>
      <c r="BJ4">
        <v>0.39</v>
      </c>
      <c r="BK4">
        <v>193</v>
      </c>
      <c r="BL4">
        <v>0</v>
      </c>
      <c r="BM4">
        <v>55</v>
      </c>
      <c r="BN4">
        <v>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659.81999999999994</v>
      </c>
      <c r="I5" s="88">
        <v>108</v>
      </c>
      <c r="J5" s="88">
        <v>13.75</v>
      </c>
      <c r="K5" s="88">
        <v>0.96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13.2</v>
      </c>
      <c r="X5">
        <v>21.27</v>
      </c>
      <c r="Y5">
        <v>6.12</v>
      </c>
      <c r="Z5">
        <v>24.45</v>
      </c>
      <c r="AA5">
        <v>0.96</v>
      </c>
      <c r="AB5">
        <v>54.28</v>
      </c>
      <c r="AC5">
        <v>39.81</v>
      </c>
      <c r="AD5">
        <v>13.27</v>
      </c>
      <c r="AE5">
        <v>18.09</v>
      </c>
      <c r="AF5">
        <v>0.63</v>
      </c>
      <c r="AG5">
        <v>86.85</v>
      </c>
      <c r="AH5">
        <v>33.78</v>
      </c>
      <c r="AI5">
        <v>14.48</v>
      </c>
      <c r="AJ5">
        <v>14.48</v>
      </c>
      <c r="AK5">
        <v>45.6</v>
      </c>
      <c r="AL5">
        <v>24.12</v>
      </c>
      <c r="AM5">
        <v>33.78</v>
      </c>
      <c r="AN5">
        <v>129.31</v>
      </c>
      <c r="AO5">
        <v>0.61</v>
      </c>
      <c r="AP5">
        <v>0.36</v>
      </c>
      <c r="AQ5">
        <v>0.46</v>
      </c>
      <c r="AR5">
        <v>0.83</v>
      </c>
      <c r="AS5">
        <v>0.74</v>
      </c>
      <c r="AT5">
        <v>0.83</v>
      </c>
      <c r="AU5">
        <v>0.48</v>
      </c>
      <c r="AV5">
        <v>0.55000000000000004</v>
      </c>
      <c r="AW5">
        <v>0.52</v>
      </c>
      <c r="AX5">
        <v>1.25</v>
      </c>
      <c r="AY5">
        <v>0.39</v>
      </c>
      <c r="AZ5">
        <v>0.77</v>
      </c>
      <c r="BA5">
        <v>0.39</v>
      </c>
      <c r="BB5">
        <v>0.39</v>
      </c>
      <c r="BC5">
        <v>0.39</v>
      </c>
      <c r="BD5">
        <v>0.72</v>
      </c>
      <c r="BE5">
        <v>0.39</v>
      </c>
      <c r="BF5">
        <v>2.9</v>
      </c>
      <c r="BG5">
        <v>0.68</v>
      </c>
      <c r="BH5">
        <v>0.43</v>
      </c>
      <c r="BI5">
        <v>0.57999999999999996</v>
      </c>
      <c r="BJ5">
        <v>0.39</v>
      </c>
      <c r="BK5">
        <v>193</v>
      </c>
      <c r="BL5">
        <v>0</v>
      </c>
      <c r="BM5">
        <v>55</v>
      </c>
      <c r="BN5">
        <v>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630.8599999999999</v>
      </c>
      <c r="I6" s="88">
        <v>108</v>
      </c>
      <c r="J6" s="88">
        <v>13.75</v>
      </c>
      <c r="K6" s="88">
        <v>0.96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13.2</v>
      </c>
      <c r="X6">
        <v>21.27</v>
      </c>
      <c r="Y6">
        <v>6.12</v>
      </c>
      <c r="Z6">
        <v>24.45</v>
      </c>
      <c r="AA6">
        <v>0.96</v>
      </c>
      <c r="AB6">
        <v>54.28</v>
      </c>
      <c r="AC6">
        <v>39.81</v>
      </c>
      <c r="AD6">
        <v>13.27</v>
      </c>
      <c r="AE6">
        <v>18.09</v>
      </c>
      <c r="AF6">
        <v>0.63</v>
      </c>
      <c r="AG6">
        <v>86.85</v>
      </c>
      <c r="AH6">
        <v>19.3</v>
      </c>
      <c r="AI6">
        <v>14.48</v>
      </c>
      <c r="AJ6">
        <v>14.48</v>
      </c>
      <c r="AK6">
        <v>45.6</v>
      </c>
      <c r="AL6">
        <v>24.12</v>
      </c>
      <c r="AM6">
        <v>19.3</v>
      </c>
      <c r="AN6">
        <v>129.31</v>
      </c>
      <c r="AO6">
        <v>0.61</v>
      </c>
      <c r="AP6">
        <v>0.36</v>
      </c>
      <c r="AQ6">
        <v>0.46</v>
      </c>
      <c r="AR6">
        <v>0.83</v>
      </c>
      <c r="AS6">
        <v>0.74</v>
      </c>
      <c r="AT6">
        <v>0.83</v>
      </c>
      <c r="AU6">
        <v>0.48</v>
      </c>
      <c r="AV6">
        <v>0.55000000000000004</v>
      </c>
      <c r="AW6">
        <v>0.52</v>
      </c>
      <c r="AX6">
        <v>1.25</v>
      </c>
      <c r="AY6">
        <v>0.39</v>
      </c>
      <c r="AZ6">
        <v>0.77</v>
      </c>
      <c r="BA6">
        <v>0.39</v>
      </c>
      <c r="BB6">
        <v>0.39</v>
      </c>
      <c r="BC6">
        <v>0.39</v>
      </c>
      <c r="BD6">
        <v>0.72</v>
      </c>
      <c r="BE6">
        <v>0.39</v>
      </c>
      <c r="BF6">
        <v>2.9</v>
      </c>
      <c r="BG6">
        <v>0.68</v>
      </c>
      <c r="BH6">
        <v>0.43</v>
      </c>
      <c r="BI6">
        <v>0.57999999999999996</v>
      </c>
      <c r="BJ6">
        <v>0.39</v>
      </c>
      <c r="BK6">
        <v>193</v>
      </c>
      <c r="BL6">
        <v>0</v>
      </c>
      <c r="BM6">
        <v>55</v>
      </c>
      <c r="BN6">
        <v>0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601.69000000000005</v>
      </c>
      <c r="I7" s="88">
        <v>108</v>
      </c>
      <c r="J7" s="88">
        <v>13.75</v>
      </c>
      <c r="K7" s="88">
        <v>0.96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13.2</v>
      </c>
      <c r="X7">
        <v>21.27</v>
      </c>
      <c r="Y7">
        <v>6.12</v>
      </c>
      <c r="Z7">
        <v>24.45</v>
      </c>
      <c r="AA7">
        <v>0.96</v>
      </c>
      <c r="AB7">
        <v>54.28</v>
      </c>
      <c r="AC7">
        <v>39.81</v>
      </c>
      <c r="AD7">
        <v>13.27</v>
      </c>
      <c r="AE7">
        <v>18.09</v>
      </c>
      <c r="AF7">
        <v>0.57999999999999996</v>
      </c>
      <c r="AG7">
        <v>86.85</v>
      </c>
      <c r="AH7">
        <v>24.12</v>
      </c>
      <c r="AI7">
        <v>14.48</v>
      </c>
      <c r="AJ7">
        <v>14.48</v>
      </c>
      <c r="AK7">
        <v>45.6</v>
      </c>
      <c r="AL7">
        <v>24.12</v>
      </c>
      <c r="AM7">
        <v>33.78</v>
      </c>
      <c r="AN7">
        <v>129.31</v>
      </c>
      <c r="AO7">
        <v>0.61</v>
      </c>
      <c r="AP7">
        <v>0.36</v>
      </c>
      <c r="AQ7">
        <v>0.46</v>
      </c>
      <c r="AR7">
        <v>0.83</v>
      </c>
      <c r="AS7">
        <v>0.74</v>
      </c>
      <c r="AT7">
        <v>0.83</v>
      </c>
      <c r="AU7">
        <v>0.48</v>
      </c>
      <c r="AV7">
        <v>0.55000000000000004</v>
      </c>
      <c r="AW7">
        <v>0.35</v>
      </c>
      <c r="AX7">
        <v>1.25</v>
      </c>
      <c r="AY7">
        <v>0.39</v>
      </c>
      <c r="AZ7">
        <v>0.77</v>
      </c>
      <c r="BA7">
        <v>0.39</v>
      </c>
      <c r="BB7">
        <v>0.39</v>
      </c>
      <c r="BC7">
        <v>0.39</v>
      </c>
      <c r="BD7">
        <v>0.72</v>
      </c>
      <c r="BE7">
        <v>0.39</v>
      </c>
      <c r="BF7">
        <v>2.9</v>
      </c>
      <c r="BG7">
        <v>0.68</v>
      </c>
      <c r="BH7">
        <v>0.43</v>
      </c>
      <c r="BI7">
        <v>0.57999999999999996</v>
      </c>
      <c r="BJ7">
        <v>0.39</v>
      </c>
      <c r="BK7">
        <v>144.75</v>
      </c>
      <c r="BL7">
        <v>0</v>
      </c>
      <c r="BM7">
        <v>55</v>
      </c>
      <c r="BN7">
        <v>0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596.8599999999999</v>
      </c>
      <c r="I8" s="88">
        <v>108</v>
      </c>
      <c r="J8" s="88">
        <v>13.75</v>
      </c>
      <c r="K8" s="88">
        <v>0.96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13.2</v>
      </c>
      <c r="X8">
        <v>21.27</v>
      </c>
      <c r="Y8">
        <v>6.12</v>
      </c>
      <c r="Z8">
        <v>24.45</v>
      </c>
      <c r="AA8">
        <v>0.96</v>
      </c>
      <c r="AB8">
        <v>54.28</v>
      </c>
      <c r="AC8">
        <v>39.81</v>
      </c>
      <c r="AD8">
        <v>13.27</v>
      </c>
      <c r="AE8">
        <v>18.09</v>
      </c>
      <c r="AF8">
        <v>0.57999999999999996</v>
      </c>
      <c r="AG8">
        <v>86.85</v>
      </c>
      <c r="AH8">
        <v>24.12</v>
      </c>
      <c r="AI8">
        <v>14.48</v>
      </c>
      <c r="AJ8">
        <v>14.48</v>
      </c>
      <c r="AK8">
        <v>45.6</v>
      </c>
      <c r="AL8">
        <v>24.12</v>
      </c>
      <c r="AM8">
        <v>28.95</v>
      </c>
      <c r="AN8">
        <v>129.31</v>
      </c>
      <c r="AO8">
        <v>0.61</v>
      </c>
      <c r="AP8">
        <v>0.36</v>
      </c>
      <c r="AQ8">
        <v>0.46</v>
      </c>
      <c r="AR8">
        <v>0.83</v>
      </c>
      <c r="AS8">
        <v>0.74</v>
      </c>
      <c r="AT8">
        <v>0.83</v>
      </c>
      <c r="AU8">
        <v>0.48</v>
      </c>
      <c r="AV8">
        <v>0.55000000000000004</v>
      </c>
      <c r="AW8">
        <v>0.35</v>
      </c>
      <c r="AX8">
        <v>1.25</v>
      </c>
      <c r="AY8">
        <v>0.39</v>
      </c>
      <c r="AZ8">
        <v>0.77</v>
      </c>
      <c r="BA8">
        <v>0.39</v>
      </c>
      <c r="BB8">
        <v>0.39</v>
      </c>
      <c r="BC8">
        <v>0.39</v>
      </c>
      <c r="BD8">
        <v>0.72</v>
      </c>
      <c r="BE8">
        <v>0.39</v>
      </c>
      <c r="BF8">
        <v>2.9</v>
      </c>
      <c r="BG8">
        <v>0.68</v>
      </c>
      <c r="BH8">
        <v>0.43</v>
      </c>
      <c r="BI8">
        <v>0.57999999999999996</v>
      </c>
      <c r="BJ8">
        <v>0.39</v>
      </c>
      <c r="BK8">
        <v>144.75</v>
      </c>
      <c r="BL8">
        <v>0</v>
      </c>
      <c r="BM8">
        <v>55</v>
      </c>
      <c r="BN8">
        <v>0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592.03</v>
      </c>
      <c r="I9" s="88">
        <v>108</v>
      </c>
      <c r="J9" s="88">
        <v>13.75</v>
      </c>
      <c r="K9" s="88">
        <v>0.96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13.2</v>
      </c>
      <c r="X9">
        <v>21.27</v>
      </c>
      <c r="Y9">
        <v>6.12</v>
      </c>
      <c r="Z9">
        <v>24.45</v>
      </c>
      <c r="AA9">
        <v>0.96</v>
      </c>
      <c r="AB9">
        <v>54.28</v>
      </c>
      <c r="AC9">
        <v>39.81</v>
      </c>
      <c r="AD9">
        <v>13.27</v>
      </c>
      <c r="AE9">
        <v>18.09</v>
      </c>
      <c r="AF9">
        <v>0.57999999999999996</v>
      </c>
      <c r="AG9">
        <v>86.85</v>
      </c>
      <c r="AH9">
        <v>24.12</v>
      </c>
      <c r="AI9">
        <v>14.48</v>
      </c>
      <c r="AJ9">
        <v>14.48</v>
      </c>
      <c r="AK9">
        <v>45.6</v>
      </c>
      <c r="AL9">
        <v>24.12</v>
      </c>
      <c r="AM9">
        <v>24.12</v>
      </c>
      <c r="AN9">
        <v>129.31</v>
      </c>
      <c r="AO9">
        <v>0.61</v>
      </c>
      <c r="AP9">
        <v>0.36</v>
      </c>
      <c r="AQ9">
        <v>0.46</v>
      </c>
      <c r="AR9">
        <v>0.83</v>
      </c>
      <c r="AS9">
        <v>0.74</v>
      </c>
      <c r="AT9">
        <v>0.83</v>
      </c>
      <c r="AU9">
        <v>0.48</v>
      </c>
      <c r="AV9">
        <v>0.55000000000000004</v>
      </c>
      <c r="AW9">
        <v>0.35</v>
      </c>
      <c r="AX9">
        <v>1.25</v>
      </c>
      <c r="AY9">
        <v>0.39</v>
      </c>
      <c r="AZ9">
        <v>0.77</v>
      </c>
      <c r="BA9">
        <v>0.39</v>
      </c>
      <c r="BB9">
        <v>0.39</v>
      </c>
      <c r="BC9">
        <v>0.39</v>
      </c>
      <c r="BD9">
        <v>0.72</v>
      </c>
      <c r="BE9">
        <v>0.39</v>
      </c>
      <c r="BF9">
        <v>2.9</v>
      </c>
      <c r="BG9">
        <v>0.68</v>
      </c>
      <c r="BH9">
        <v>0.43</v>
      </c>
      <c r="BI9">
        <v>0.57999999999999996</v>
      </c>
      <c r="BJ9">
        <v>0.39</v>
      </c>
      <c r="BK9">
        <v>144.75</v>
      </c>
      <c r="BL9">
        <v>0</v>
      </c>
      <c r="BM9">
        <v>55</v>
      </c>
      <c r="BN9">
        <v>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572.75</v>
      </c>
      <c r="I10" s="88">
        <v>108</v>
      </c>
      <c r="J10" s="88">
        <v>13.75</v>
      </c>
      <c r="K10" s="88">
        <v>0.96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13.2</v>
      </c>
      <c r="X10">
        <v>21.27</v>
      </c>
      <c r="Y10">
        <v>6.12</v>
      </c>
      <c r="Z10">
        <v>24.45</v>
      </c>
      <c r="AA10">
        <v>0.96</v>
      </c>
      <c r="AB10">
        <v>54.28</v>
      </c>
      <c r="AC10">
        <v>39.81</v>
      </c>
      <c r="AD10">
        <v>13.27</v>
      </c>
      <c r="AE10">
        <v>18.09</v>
      </c>
      <c r="AF10">
        <v>0.57999999999999996</v>
      </c>
      <c r="AG10">
        <v>86.85</v>
      </c>
      <c r="AH10">
        <v>14.48</v>
      </c>
      <c r="AI10">
        <v>14.48</v>
      </c>
      <c r="AJ10">
        <v>14.48</v>
      </c>
      <c r="AK10">
        <v>45.6</v>
      </c>
      <c r="AL10">
        <v>24.12</v>
      </c>
      <c r="AM10">
        <v>14.48</v>
      </c>
      <c r="AN10">
        <v>129.31</v>
      </c>
      <c r="AO10">
        <v>0.61</v>
      </c>
      <c r="AP10">
        <v>0.36</v>
      </c>
      <c r="AQ10">
        <v>0.46</v>
      </c>
      <c r="AR10">
        <v>0.83</v>
      </c>
      <c r="AS10">
        <v>0.74</v>
      </c>
      <c r="AT10">
        <v>0.83</v>
      </c>
      <c r="AU10">
        <v>0.48</v>
      </c>
      <c r="AV10">
        <v>0.55000000000000004</v>
      </c>
      <c r="AW10">
        <v>0.35</v>
      </c>
      <c r="AX10">
        <v>1.25</v>
      </c>
      <c r="AY10">
        <v>0.39</v>
      </c>
      <c r="AZ10">
        <v>0.77</v>
      </c>
      <c r="BA10">
        <v>0.39</v>
      </c>
      <c r="BB10">
        <v>0.39</v>
      </c>
      <c r="BC10">
        <v>0.39</v>
      </c>
      <c r="BD10">
        <v>0.72</v>
      </c>
      <c r="BE10">
        <v>0.39</v>
      </c>
      <c r="BF10">
        <v>2.9</v>
      </c>
      <c r="BG10">
        <v>0.68</v>
      </c>
      <c r="BH10">
        <v>0.43</v>
      </c>
      <c r="BI10">
        <v>0.57999999999999996</v>
      </c>
      <c r="BJ10">
        <v>0.39</v>
      </c>
      <c r="BK10">
        <v>144.75</v>
      </c>
      <c r="BL10">
        <v>0</v>
      </c>
      <c r="BM10">
        <v>55</v>
      </c>
      <c r="BN10">
        <v>0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553.43999999999994</v>
      </c>
      <c r="I11" s="88">
        <v>108</v>
      </c>
      <c r="J11" s="88">
        <v>13.75</v>
      </c>
      <c r="K11" s="88">
        <v>0.96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13.2</v>
      </c>
      <c r="X11">
        <v>21.27</v>
      </c>
      <c r="Y11">
        <v>6.12</v>
      </c>
      <c r="Z11">
        <v>24.45</v>
      </c>
      <c r="AA11">
        <v>0.96</v>
      </c>
      <c r="AB11">
        <v>54.28</v>
      </c>
      <c r="AC11">
        <v>39.81</v>
      </c>
      <c r="AD11">
        <v>13.27</v>
      </c>
      <c r="AE11">
        <v>18.09</v>
      </c>
      <c r="AF11">
        <v>0.57999999999999996</v>
      </c>
      <c r="AG11">
        <v>86.85</v>
      </c>
      <c r="AH11">
        <v>28.95</v>
      </c>
      <c r="AI11">
        <v>14.48</v>
      </c>
      <c r="AJ11">
        <v>14.48</v>
      </c>
      <c r="AK11">
        <v>45.6</v>
      </c>
      <c r="AL11">
        <v>24.12</v>
      </c>
      <c r="AM11">
        <v>28.95</v>
      </c>
      <c r="AN11">
        <v>129.31</v>
      </c>
      <c r="AO11">
        <v>0.61</v>
      </c>
      <c r="AP11">
        <v>0.36</v>
      </c>
      <c r="AQ11">
        <v>0.46</v>
      </c>
      <c r="AR11">
        <v>0.83</v>
      </c>
      <c r="AS11">
        <v>0.74</v>
      </c>
      <c r="AT11">
        <v>0.83</v>
      </c>
      <c r="AU11">
        <v>0.48</v>
      </c>
      <c r="AV11">
        <v>0.55000000000000004</v>
      </c>
      <c r="AW11">
        <v>0.35</v>
      </c>
      <c r="AX11">
        <v>1.25</v>
      </c>
      <c r="AY11">
        <v>0.39</v>
      </c>
      <c r="AZ11">
        <v>0.77</v>
      </c>
      <c r="BA11">
        <v>0.39</v>
      </c>
      <c r="BB11">
        <v>0.39</v>
      </c>
      <c r="BC11">
        <v>0.39</v>
      </c>
      <c r="BD11">
        <v>0.72</v>
      </c>
      <c r="BE11">
        <v>0.39</v>
      </c>
      <c r="BF11">
        <v>2.9</v>
      </c>
      <c r="BG11">
        <v>0.68</v>
      </c>
      <c r="BH11">
        <v>0.43</v>
      </c>
      <c r="BI11">
        <v>0.57999999999999996</v>
      </c>
      <c r="BJ11">
        <v>0.39</v>
      </c>
      <c r="BK11">
        <v>96.5</v>
      </c>
      <c r="BL11">
        <v>0</v>
      </c>
      <c r="BM11">
        <v>55</v>
      </c>
      <c r="BN11">
        <v>0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534.14</v>
      </c>
      <c r="I12" s="88">
        <v>108</v>
      </c>
      <c r="J12" s="88">
        <v>13.75</v>
      </c>
      <c r="K12" s="88">
        <v>0.96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13.2</v>
      </c>
      <c r="X12">
        <v>21.27</v>
      </c>
      <c r="Y12">
        <v>6.12</v>
      </c>
      <c r="Z12">
        <v>24.45</v>
      </c>
      <c r="AA12">
        <v>0.96</v>
      </c>
      <c r="AB12">
        <v>54.28</v>
      </c>
      <c r="AC12">
        <v>39.81</v>
      </c>
      <c r="AD12">
        <v>13.27</v>
      </c>
      <c r="AE12">
        <v>18.09</v>
      </c>
      <c r="AF12">
        <v>0.57999999999999996</v>
      </c>
      <c r="AG12">
        <v>86.85</v>
      </c>
      <c r="AH12">
        <v>19.3</v>
      </c>
      <c r="AI12">
        <v>14.48</v>
      </c>
      <c r="AJ12">
        <v>14.48</v>
      </c>
      <c r="AK12">
        <v>45.6</v>
      </c>
      <c r="AL12">
        <v>24.12</v>
      </c>
      <c r="AM12">
        <v>19.3</v>
      </c>
      <c r="AN12">
        <v>129.31</v>
      </c>
      <c r="AO12">
        <v>0.61</v>
      </c>
      <c r="AP12">
        <v>0.36</v>
      </c>
      <c r="AQ12">
        <v>0.46</v>
      </c>
      <c r="AR12">
        <v>0.83</v>
      </c>
      <c r="AS12">
        <v>0.74</v>
      </c>
      <c r="AT12">
        <v>0.83</v>
      </c>
      <c r="AU12">
        <v>0.48</v>
      </c>
      <c r="AV12">
        <v>0.55000000000000004</v>
      </c>
      <c r="AW12">
        <v>0.35</v>
      </c>
      <c r="AX12">
        <v>1.25</v>
      </c>
      <c r="AY12">
        <v>0.39</v>
      </c>
      <c r="AZ12">
        <v>0.77</v>
      </c>
      <c r="BA12">
        <v>0.39</v>
      </c>
      <c r="BB12">
        <v>0.39</v>
      </c>
      <c r="BC12">
        <v>0.39</v>
      </c>
      <c r="BD12">
        <v>0.72</v>
      </c>
      <c r="BE12">
        <v>0.39</v>
      </c>
      <c r="BF12">
        <v>2.9</v>
      </c>
      <c r="BG12">
        <v>0.68</v>
      </c>
      <c r="BH12">
        <v>0.43</v>
      </c>
      <c r="BI12">
        <v>0.57999999999999996</v>
      </c>
      <c r="BJ12">
        <v>0.39</v>
      </c>
      <c r="BK12">
        <v>96.5</v>
      </c>
      <c r="BL12">
        <v>0</v>
      </c>
      <c r="BM12">
        <v>55</v>
      </c>
      <c r="BN12">
        <v>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514.84999999999991</v>
      </c>
      <c r="I13" s="88">
        <v>108</v>
      </c>
      <c r="J13" s="88">
        <v>13.75</v>
      </c>
      <c r="K13" s="88">
        <v>0.96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13.2</v>
      </c>
      <c r="X13">
        <v>21.27</v>
      </c>
      <c r="Y13">
        <v>6.12</v>
      </c>
      <c r="Z13">
        <v>24.45</v>
      </c>
      <c r="AA13">
        <v>0.96</v>
      </c>
      <c r="AB13">
        <v>54.28</v>
      </c>
      <c r="AC13">
        <v>39.81</v>
      </c>
      <c r="AD13">
        <v>13.27</v>
      </c>
      <c r="AE13">
        <v>18.09</v>
      </c>
      <c r="AF13">
        <v>0.57999999999999996</v>
      </c>
      <c r="AG13">
        <v>86.85</v>
      </c>
      <c r="AH13">
        <v>33.78</v>
      </c>
      <c r="AI13">
        <v>14.48</v>
      </c>
      <c r="AJ13">
        <v>14.48</v>
      </c>
      <c r="AK13">
        <v>45.6</v>
      </c>
      <c r="AL13">
        <v>24.12</v>
      </c>
      <c r="AM13">
        <v>33.78</v>
      </c>
      <c r="AN13">
        <v>129.31</v>
      </c>
      <c r="AO13">
        <v>0.61</v>
      </c>
      <c r="AP13">
        <v>0.36</v>
      </c>
      <c r="AQ13">
        <v>0.46</v>
      </c>
      <c r="AR13">
        <v>0.83</v>
      </c>
      <c r="AS13">
        <v>0.74</v>
      </c>
      <c r="AT13">
        <v>0.83</v>
      </c>
      <c r="AU13">
        <v>0.48</v>
      </c>
      <c r="AV13">
        <v>0.55000000000000004</v>
      </c>
      <c r="AW13">
        <v>0.35</v>
      </c>
      <c r="AX13">
        <v>1.25</v>
      </c>
      <c r="AY13">
        <v>0.39</v>
      </c>
      <c r="AZ13">
        <v>0.77</v>
      </c>
      <c r="BA13">
        <v>0.39</v>
      </c>
      <c r="BB13">
        <v>0.39</v>
      </c>
      <c r="BC13">
        <v>0.39</v>
      </c>
      <c r="BD13">
        <v>0.72</v>
      </c>
      <c r="BE13">
        <v>0.39</v>
      </c>
      <c r="BF13">
        <v>2.9</v>
      </c>
      <c r="BG13">
        <v>0.68</v>
      </c>
      <c r="BH13">
        <v>0.43</v>
      </c>
      <c r="BI13">
        <v>0.57999999999999996</v>
      </c>
      <c r="BJ13">
        <v>0.39</v>
      </c>
      <c r="BK13">
        <v>48.25</v>
      </c>
      <c r="BL13">
        <v>0</v>
      </c>
      <c r="BM13">
        <v>55</v>
      </c>
      <c r="BN13">
        <v>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505.18999999999994</v>
      </c>
      <c r="I14" s="88">
        <v>108</v>
      </c>
      <c r="J14" s="88">
        <v>13.75</v>
      </c>
      <c r="K14" s="88">
        <v>0.96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13.2</v>
      </c>
      <c r="X14">
        <v>21.27</v>
      </c>
      <c r="Y14">
        <v>6.12</v>
      </c>
      <c r="Z14">
        <v>24.45</v>
      </c>
      <c r="AA14">
        <v>0.96</v>
      </c>
      <c r="AB14">
        <v>54.28</v>
      </c>
      <c r="AC14">
        <v>39.81</v>
      </c>
      <c r="AD14">
        <v>13.27</v>
      </c>
      <c r="AE14">
        <v>18.09</v>
      </c>
      <c r="AF14">
        <v>0.57999999999999996</v>
      </c>
      <c r="AG14">
        <v>86.85</v>
      </c>
      <c r="AH14">
        <v>28.95</v>
      </c>
      <c r="AI14">
        <v>14.48</v>
      </c>
      <c r="AJ14">
        <v>14.48</v>
      </c>
      <c r="AK14">
        <v>45.6</v>
      </c>
      <c r="AL14">
        <v>24.12</v>
      </c>
      <c r="AM14">
        <v>28.95</v>
      </c>
      <c r="AN14">
        <v>129.31</v>
      </c>
      <c r="AO14">
        <v>0.61</v>
      </c>
      <c r="AP14">
        <v>0.36</v>
      </c>
      <c r="AQ14">
        <v>0.46</v>
      </c>
      <c r="AR14">
        <v>0.83</v>
      </c>
      <c r="AS14">
        <v>0.74</v>
      </c>
      <c r="AT14">
        <v>0.83</v>
      </c>
      <c r="AU14">
        <v>0.48</v>
      </c>
      <c r="AV14">
        <v>0.55000000000000004</v>
      </c>
      <c r="AW14">
        <v>0.35</v>
      </c>
      <c r="AX14">
        <v>1.25</v>
      </c>
      <c r="AY14">
        <v>0.39</v>
      </c>
      <c r="AZ14">
        <v>0.77</v>
      </c>
      <c r="BA14">
        <v>0.39</v>
      </c>
      <c r="BB14">
        <v>0.39</v>
      </c>
      <c r="BC14">
        <v>0.39</v>
      </c>
      <c r="BD14">
        <v>0.72</v>
      </c>
      <c r="BE14">
        <v>0.39</v>
      </c>
      <c r="BF14">
        <v>2.9</v>
      </c>
      <c r="BG14">
        <v>0.68</v>
      </c>
      <c r="BH14">
        <v>0.43</v>
      </c>
      <c r="BI14">
        <v>0.57999999999999996</v>
      </c>
      <c r="BJ14">
        <v>0.39</v>
      </c>
      <c r="BK14">
        <v>48.25</v>
      </c>
      <c r="BL14">
        <v>0</v>
      </c>
      <c r="BM14">
        <v>55</v>
      </c>
      <c r="BN14">
        <v>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491.63</v>
      </c>
      <c r="I15" s="88">
        <v>108</v>
      </c>
      <c r="J15" s="88">
        <v>13.75</v>
      </c>
      <c r="K15" s="88">
        <v>0.96</v>
      </c>
      <c r="L15" s="88">
        <v>0</v>
      </c>
      <c r="M15" s="116">
        <v>0</v>
      </c>
      <c r="N15" s="115">
        <v>0</v>
      </c>
      <c r="O15" s="88">
        <v>75</v>
      </c>
      <c r="P15" s="88">
        <v>0</v>
      </c>
      <c r="Q15" s="88">
        <v>0</v>
      </c>
      <c r="R15" s="88">
        <v>0</v>
      </c>
      <c r="S15" s="116">
        <v>0</v>
      </c>
      <c r="W15">
        <v>13.2</v>
      </c>
      <c r="X15">
        <v>21.27</v>
      </c>
      <c r="Y15">
        <v>6.12</v>
      </c>
      <c r="Z15">
        <v>24.45</v>
      </c>
      <c r="AA15">
        <v>0.96</v>
      </c>
      <c r="AB15">
        <v>54.28</v>
      </c>
      <c r="AC15">
        <v>39.81</v>
      </c>
      <c r="AD15">
        <v>13.27</v>
      </c>
      <c r="AE15">
        <v>18.09</v>
      </c>
      <c r="AF15">
        <v>0.53</v>
      </c>
      <c r="AG15">
        <v>86.85</v>
      </c>
      <c r="AH15">
        <v>47.28</v>
      </c>
      <c r="AI15">
        <v>14.48</v>
      </c>
      <c r="AJ15">
        <v>14.48</v>
      </c>
      <c r="AK15">
        <v>45.6</v>
      </c>
      <c r="AL15">
        <v>24.12</v>
      </c>
      <c r="AM15">
        <v>45.36</v>
      </c>
      <c r="AN15">
        <v>129.31</v>
      </c>
      <c r="AO15">
        <v>0.61</v>
      </c>
      <c r="AP15">
        <v>0.36</v>
      </c>
      <c r="AQ15">
        <v>0.46</v>
      </c>
      <c r="AR15">
        <v>0.83</v>
      </c>
      <c r="AS15">
        <v>0.74</v>
      </c>
      <c r="AT15">
        <v>0.83</v>
      </c>
      <c r="AU15">
        <v>0.48</v>
      </c>
      <c r="AV15">
        <v>0.55000000000000004</v>
      </c>
      <c r="AW15">
        <v>0.35</v>
      </c>
      <c r="AX15">
        <v>1.25</v>
      </c>
      <c r="AY15">
        <v>0.39</v>
      </c>
      <c r="AZ15">
        <v>0.77</v>
      </c>
      <c r="BA15">
        <v>0.39</v>
      </c>
      <c r="BB15">
        <v>0.39</v>
      </c>
      <c r="BC15">
        <v>0.39</v>
      </c>
      <c r="BD15">
        <v>0.72</v>
      </c>
      <c r="BE15">
        <v>0.39</v>
      </c>
      <c r="BF15">
        <v>2.9</v>
      </c>
      <c r="BG15">
        <v>0.68</v>
      </c>
      <c r="BH15">
        <v>0.43</v>
      </c>
      <c r="BI15">
        <v>0.57999999999999996</v>
      </c>
      <c r="BJ15">
        <v>0.39</v>
      </c>
      <c r="BK15">
        <v>0</v>
      </c>
      <c r="BL15">
        <v>0</v>
      </c>
      <c r="BM15">
        <v>55</v>
      </c>
      <c r="BN15">
        <v>20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484.87</v>
      </c>
      <c r="I16" s="88">
        <v>108</v>
      </c>
      <c r="J16" s="88">
        <v>13.75</v>
      </c>
      <c r="K16" s="88">
        <v>0.96</v>
      </c>
      <c r="L16" s="88">
        <v>0</v>
      </c>
      <c r="M16" s="116">
        <v>0</v>
      </c>
      <c r="N16" s="115">
        <v>0</v>
      </c>
      <c r="O16" s="88">
        <v>75</v>
      </c>
      <c r="P16" s="88">
        <v>0</v>
      </c>
      <c r="Q16" s="88">
        <v>0</v>
      </c>
      <c r="R16" s="88">
        <v>0</v>
      </c>
      <c r="S16" s="116">
        <v>0</v>
      </c>
      <c r="W16">
        <v>13.2</v>
      </c>
      <c r="X16">
        <v>21.27</v>
      </c>
      <c r="Y16">
        <v>6.12</v>
      </c>
      <c r="Z16">
        <v>24.45</v>
      </c>
      <c r="AA16">
        <v>0.96</v>
      </c>
      <c r="AB16">
        <v>54.28</v>
      </c>
      <c r="AC16">
        <v>39.81</v>
      </c>
      <c r="AD16">
        <v>13.27</v>
      </c>
      <c r="AE16">
        <v>18.09</v>
      </c>
      <c r="AF16">
        <v>0.53</v>
      </c>
      <c r="AG16">
        <v>86.85</v>
      </c>
      <c r="AH16">
        <v>47.28</v>
      </c>
      <c r="AI16">
        <v>14.48</v>
      </c>
      <c r="AJ16">
        <v>14.48</v>
      </c>
      <c r="AK16">
        <v>45.6</v>
      </c>
      <c r="AL16">
        <v>24.12</v>
      </c>
      <c r="AM16">
        <v>38.6</v>
      </c>
      <c r="AN16">
        <v>129.31</v>
      </c>
      <c r="AO16">
        <v>0.61</v>
      </c>
      <c r="AP16">
        <v>0.36</v>
      </c>
      <c r="AQ16">
        <v>0.46</v>
      </c>
      <c r="AR16">
        <v>0.83</v>
      </c>
      <c r="AS16">
        <v>0.74</v>
      </c>
      <c r="AT16">
        <v>0.83</v>
      </c>
      <c r="AU16">
        <v>0.48</v>
      </c>
      <c r="AV16">
        <v>0.55000000000000004</v>
      </c>
      <c r="AW16">
        <v>0.35</v>
      </c>
      <c r="AX16">
        <v>1.25</v>
      </c>
      <c r="AY16">
        <v>0.39</v>
      </c>
      <c r="AZ16">
        <v>0.77</v>
      </c>
      <c r="BA16">
        <v>0.39</v>
      </c>
      <c r="BB16">
        <v>0.39</v>
      </c>
      <c r="BC16">
        <v>0.39</v>
      </c>
      <c r="BD16">
        <v>0.72</v>
      </c>
      <c r="BE16">
        <v>0.39</v>
      </c>
      <c r="BF16">
        <v>2.9</v>
      </c>
      <c r="BG16">
        <v>0.68</v>
      </c>
      <c r="BH16">
        <v>0.43</v>
      </c>
      <c r="BI16">
        <v>0.57999999999999996</v>
      </c>
      <c r="BJ16">
        <v>0.39</v>
      </c>
      <c r="BK16">
        <v>0</v>
      </c>
      <c r="BL16">
        <v>0</v>
      </c>
      <c r="BM16">
        <v>55</v>
      </c>
      <c r="BN16">
        <v>20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470.39</v>
      </c>
      <c r="I17" s="88">
        <v>108</v>
      </c>
      <c r="J17" s="88">
        <v>13.75</v>
      </c>
      <c r="K17" s="88">
        <v>0.96</v>
      </c>
      <c r="L17" s="88">
        <v>0</v>
      </c>
      <c r="M17" s="116">
        <v>0</v>
      </c>
      <c r="N17" s="115">
        <v>0</v>
      </c>
      <c r="O17" s="88">
        <v>75</v>
      </c>
      <c r="P17" s="88">
        <v>0</v>
      </c>
      <c r="Q17" s="88">
        <v>0</v>
      </c>
      <c r="R17" s="88">
        <v>0</v>
      </c>
      <c r="S17" s="116">
        <v>0</v>
      </c>
      <c r="W17">
        <v>13.2</v>
      </c>
      <c r="X17">
        <v>21.27</v>
      </c>
      <c r="Y17">
        <v>6.12</v>
      </c>
      <c r="Z17">
        <v>24.45</v>
      </c>
      <c r="AA17">
        <v>0.96</v>
      </c>
      <c r="AB17">
        <v>54.28</v>
      </c>
      <c r="AC17">
        <v>39.81</v>
      </c>
      <c r="AD17">
        <v>13.27</v>
      </c>
      <c r="AE17">
        <v>18.09</v>
      </c>
      <c r="AF17">
        <v>0.53</v>
      </c>
      <c r="AG17">
        <v>86.85</v>
      </c>
      <c r="AH17">
        <v>47.28</v>
      </c>
      <c r="AI17">
        <v>14.48</v>
      </c>
      <c r="AJ17">
        <v>14.48</v>
      </c>
      <c r="AK17">
        <v>45.6</v>
      </c>
      <c r="AL17">
        <v>24.12</v>
      </c>
      <c r="AM17">
        <v>24.12</v>
      </c>
      <c r="AN17">
        <v>129.31</v>
      </c>
      <c r="AO17">
        <v>0.61</v>
      </c>
      <c r="AP17">
        <v>0.36</v>
      </c>
      <c r="AQ17">
        <v>0.46</v>
      </c>
      <c r="AR17">
        <v>0.83</v>
      </c>
      <c r="AS17">
        <v>0.74</v>
      </c>
      <c r="AT17">
        <v>0.83</v>
      </c>
      <c r="AU17">
        <v>0.48</v>
      </c>
      <c r="AV17">
        <v>0.55000000000000004</v>
      </c>
      <c r="AW17">
        <v>0.35</v>
      </c>
      <c r="AX17">
        <v>1.25</v>
      </c>
      <c r="AY17">
        <v>0.39</v>
      </c>
      <c r="AZ17">
        <v>0.77</v>
      </c>
      <c r="BA17">
        <v>0.39</v>
      </c>
      <c r="BB17">
        <v>0.39</v>
      </c>
      <c r="BC17">
        <v>0.39</v>
      </c>
      <c r="BD17">
        <v>0.72</v>
      </c>
      <c r="BE17">
        <v>0.39</v>
      </c>
      <c r="BF17">
        <v>2.9</v>
      </c>
      <c r="BG17">
        <v>0.68</v>
      </c>
      <c r="BH17">
        <v>0.43</v>
      </c>
      <c r="BI17">
        <v>0.57999999999999996</v>
      </c>
      <c r="BJ17">
        <v>0.39</v>
      </c>
      <c r="BK17">
        <v>0</v>
      </c>
      <c r="BL17">
        <v>0</v>
      </c>
      <c r="BM17">
        <v>55</v>
      </c>
      <c r="BN17">
        <v>20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456.89</v>
      </c>
      <c r="I18" s="88">
        <v>108</v>
      </c>
      <c r="J18" s="88">
        <v>13.75</v>
      </c>
      <c r="K18" s="88">
        <v>0.96</v>
      </c>
      <c r="L18" s="88">
        <v>0</v>
      </c>
      <c r="M18" s="116">
        <v>0</v>
      </c>
      <c r="N18" s="115">
        <v>0</v>
      </c>
      <c r="O18" s="88">
        <v>75</v>
      </c>
      <c r="P18" s="88">
        <v>0</v>
      </c>
      <c r="Q18" s="88">
        <v>0</v>
      </c>
      <c r="R18" s="88">
        <v>0</v>
      </c>
      <c r="S18" s="116">
        <v>0</v>
      </c>
      <c r="W18">
        <v>13.2</v>
      </c>
      <c r="X18">
        <v>21.27</v>
      </c>
      <c r="Y18">
        <v>6.12</v>
      </c>
      <c r="Z18">
        <v>24.45</v>
      </c>
      <c r="AA18">
        <v>0.96</v>
      </c>
      <c r="AB18">
        <v>54.28</v>
      </c>
      <c r="AC18">
        <v>39.81</v>
      </c>
      <c r="AD18">
        <v>13.27</v>
      </c>
      <c r="AE18">
        <v>18.09</v>
      </c>
      <c r="AF18">
        <v>0.53</v>
      </c>
      <c r="AG18">
        <v>86.85</v>
      </c>
      <c r="AH18">
        <v>33.78</v>
      </c>
      <c r="AI18">
        <v>14.48</v>
      </c>
      <c r="AJ18">
        <v>14.48</v>
      </c>
      <c r="AK18">
        <v>45.6</v>
      </c>
      <c r="AL18">
        <v>24.12</v>
      </c>
      <c r="AM18">
        <v>24.12</v>
      </c>
      <c r="AN18">
        <v>129.31</v>
      </c>
      <c r="AO18">
        <v>0.61</v>
      </c>
      <c r="AP18">
        <v>0.36</v>
      </c>
      <c r="AQ18">
        <v>0.46</v>
      </c>
      <c r="AR18">
        <v>0.83</v>
      </c>
      <c r="AS18">
        <v>0.74</v>
      </c>
      <c r="AT18">
        <v>0.83</v>
      </c>
      <c r="AU18">
        <v>0.48</v>
      </c>
      <c r="AV18">
        <v>0.55000000000000004</v>
      </c>
      <c r="AW18">
        <v>0.35</v>
      </c>
      <c r="AX18">
        <v>1.25</v>
      </c>
      <c r="AY18">
        <v>0.39</v>
      </c>
      <c r="AZ18">
        <v>0.77</v>
      </c>
      <c r="BA18">
        <v>0.39</v>
      </c>
      <c r="BB18">
        <v>0.39</v>
      </c>
      <c r="BC18">
        <v>0.39</v>
      </c>
      <c r="BD18">
        <v>0.72</v>
      </c>
      <c r="BE18">
        <v>0.39</v>
      </c>
      <c r="BF18">
        <v>2.9</v>
      </c>
      <c r="BG18">
        <v>0.68</v>
      </c>
      <c r="BH18">
        <v>0.43</v>
      </c>
      <c r="BI18">
        <v>0.57999999999999996</v>
      </c>
      <c r="BJ18">
        <v>0.39</v>
      </c>
      <c r="BK18">
        <v>0</v>
      </c>
      <c r="BL18">
        <v>0</v>
      </c>
      <c r="BM18">
        <v>55</v>
      </c>
      <c r="BN18">
        <v>20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447.43999999999988</v>
      </c>
      <c r="I19" s="88">
        <v>108</v>
      </c>
      <c r="J19" s="88">
        <v>13.75</v>
      </c>
      <c r="K19" s="88">
        <v>0.96</v>
      </c>
      <c r="L19" s="88">
        <v>0</v>
      </c>
      <c r="M19" s="116">
        <v>0</v>
      </c>
      <c r="N19" s="115">
        <v>0</v>
      </c>
      <c r="O19" s="88">
        <v>75</v>
      </c>
      <c r="P19" s="88">
        <v>0</v>
      </c>
      <c r="Q19" s="88">
        <v>0</v>
      </c>
      <c r="R19" s="88">
        <v>0</v>
      </c>
      <c r="S19" s="116">
        <v>0</v>
      </c>
      <c r="W19">
        <v>13.2</v>
      </c>
      <c r="X19">
        <v>21.27</v>
      </c>
      <c r="Y19">
        <v>6.12</v>
      </c>
      <c r="Z19">
        <v>24.45</v>
      </c>
      <c r="AA19">
        <v>0.96</v>
      </c>
      <c r="AB19">
        <v>54.28</v>
      </c>
      <c r="AC19">
        <v>39.81</v>
      </c>
      <c r="AD19">
        <v>13.27</v>
      </c>
      <c r="AE19">
        <v>18.09</v>
      </c>
      <c r="AF19">
        <v>0.53</v>
      </c>
      <c r="AG19">
        <v>86.85</v>
      </c>
      <c r="AH19">
        <v>24.12</v>
      </c>
      <c r="AI19">
        <v>14.48</v>
      </c>
      <c r="AJ19">
        <v>14.48</v>
      </c>
      <c r="AK19">
        <v>45.6</v>
      </c>
      <c r="AL19">
        <v>24.12</v>
      </c>
      <c r="AM19">
        <v>24.12</v>
      </c>
      <c r="AN19">
        <v>129.31</v>
      </c>
      <c r="AO19">
        <v>0.61</v>
      </c>
      <c r="AP19">
        <v>0.36</v>
      </c>
      <c r="AQ19">
        <v>0.46</v>
      </c>
      <c r="AR19">
        <v>0.83</v>
      </c>
      <c r="AS19">
        <v>0.74</v>
      </c>
      <c r="AT19">
        <v>0.83</v>
      </c>
      <c r="AU19">
        <v>0.52</v>
      </c>
      <c r="AV19">
        <v>0.55000000000000004</v>
      </c>
      <c r="AW19">
        <v>0.52</v>
      </c>
      <c r="AX19">
        <v>1.25</v>
      </c>
      <c r="AY19">
        <v>0.39</v>
      </c>
      <c r="AZ19">
        <v>0.77</v>
      </c>
      <c r="BA19">
        <v>0.39</v>
      </c>
      <c r="BB19">
        <v>0.39</v>
      </c>
      <c r="BC19">
        <v>0.39</v>
      </c>
      <c r="BD19">
        <v>0.72</v>
      </c>
      <c r="BE19">
        <v>0.39</v>
      </c>
      <c r="BF19">
        <v>2.9</v>
      </c>
      <c r="BG19">
        <v>0.68</v>
      </c>
      <c r="BH19">
        <v>0.43</v>
      </c>
      <c r="BI19">
        <v>0.57999999999999996</v>
      </c>
      <c r="BJ19">
        <v>0.39</v>
      </c>
      <c r="BK19">
        <v>0</v>
      </c>
      <c r="BL19">
        <v>0</v>
      </c>
      <c r="BM19">
        <v>55</v>
      </c>
      <c r="BN19">
        <v>20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444.55999999999989</v>
      </c>
      <c r="I20" s="88">
        <v>108</v>
      </c>
      <c r="J20" s="88">
        <v>13.75</v>
      </c>
      <c r="K20" s="88">
        <v>0.96</v>
      </c>
      <c r="L20" s="88">
        <v>0</v>
      </c>
      <c r="M20" s="116">
        <v>0</v>
      </c>
      <c r="N20" s="115">
        <v>0</v>
      </c>
      <c r="O20" s="88">
        <v>75</v>
      </c>
      <c r="P20" s="88">
        <v>0</v>
      </c>
      <c r="Q20" s="88">
        <v>0</v>
      </c>
      <c r="R20" s="88">
        <v>0</v>
      </c>
      <c r="S20" s="116">
        <v>0</v>
      </c>
      <c r="W20">
        <v>13.2</v>
      </c>
      <c r="X20">
        <v>21.27</v>
      </c>
      <c r="Y20">
        <v>6.12</v>
      </c>
      <c r="Z20">
        <v>24.45</v>
      </c>
      <c r="AA20">
        <v>0.96</v>
      </c>
      <c r="AB20">
        <v>54.28</v>
      </c>
      <c r="AC20">
        <v>39.81</v>
      </c>
      <c r="AD20">
        <v>13.27</v>
      </c>
      <c r="AE20">
        <v>18.09</v>
      </c>
      <c r="AF20">
        <v>0.53</v>
      </c>
      <c r="AG20">
        <v>86.85</v>
      </c>
      <c r="AH20">
        <v>0</v>
      </c>
      <c r="AI20">
        <v>14.48</v>
      </c>
      <c r="AJ20">
        <v>14.48</v>
      </c>
      <c r="AK20">
        <v>45.6</v>
      </c>
      <c r="AL20">
        <v>24.12</v>
      </c>
      <c r="AM20">
        <v>45.36</v>
      </c>
      <c r="AN20">
        <v>129.31</v>
      </c>
      <c r="AO20">
        <v>0.61</v>
      </c>
      <c r="AP20">
        <v>0.36</v>
      </c>
      <c r="AQ20">
        <v>0.46</v>
      </c>
      <c r="AR20">
        <v>0.83</v>
      </c>
      <c r="AS20">
        <v>0.74</v>
      </c>
      <c r="AT20">
        <v>0.83</v>
      </c>
      <c r="AU20">
        <v>0.52</v>
      </c>
      <c r="AV20">
        <v>0.55000000000000004</v>
      </c>
      <c r="AW20">
        <v>0.52</v>
      </c>
      <c r="AX20">
        <v>1.25</v>
      </c>
      <c r="AY20">
        <v>0.39</v>
      </c>
      <c r="AZ20">
        <v>0.77</v>
      </c>
      <c r="BA20">
        <v>0.39</v>
      </c>
      <c r="BB20">
        <v>0.39</v>
      </c>
      <c r="BC20">
        <v>0.39</v>
      </c>
      <c r="BD20">
        <v>0.72</v>
      </c>
      <c r="BE20">
        <v>0.39</v>
      </c>
      <c r="BF20">
        <v>2.9</v>
      </c>
      <c r="BG20">
        <v>0.68</v>
      </c>
      <c r="BH20">
        <v>0.43</v>
      </c>
      <c r="BI20">
        <v>0.57999999999999996</v>
      </c>
      <c r="BJ20">
        <v>0.39</v>
      </c>
      <c r="BK20">
        <v>0</v>
      </c>
      <c r="BL20">
        <v>0</v>
      </c>
      <c r="BM20">
        <v>55</v>
      </c>
      <c r="BN20">
        <v>20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428.14999999999986</v>
      </c>
      <c r="I21" s="88">
        <v>108</v>
      </c>
      <c r="J21" s="88">
        <v>13.75</v>
      </c>
      <c r="K21" s="88">
        <v>0.96</v>
      </c>
      <c r="L21" s="88">
        <v>0</v>
      </c>
      <c r="M21" s="116">
        <v>0</v>
      </c>
      <c r="N21" s="115">
        <v>0</v>
      </c>
      <c r="O21" s="88">
        <v>75</v>
      </c>
      <c r="P21" s="88">
        <v>0</v>
      </c>
      <c r="Q21" s="88">
        <v>0</v>
      </c>
      <c r="R21" s="88">
        <v>0</v>
      </c>
      <c r="S21" s="116">
        <v>0</v>
      </c>
      <c r="W21">
        <v>13.2</v>
      </c>
      <c r="X21">
        <v>21.27</v>
      </c>
      <c r="Y21">
        <v>6.12</v>
      </c>
      <c r="Z21">
        <v>24.45</v>
      </c>
      <c r="AA21">
        <v>0.96</v>
      </c>
      <c r="AB21">
        <v>54.28</v>
      </c>
      <c r="AC21">
        <v>39.81</v>
      </c>
      <c r="AD21">
        <v>13.27</v>
      </c>
      <c r="AE21">
        <v>18.09</v>
      </c>
      <c r="AF21">
        <v>0.53</v>
      </c>
      <c r="AG21">
        <v>86.85</v>
      </c>
      <c r="AH21">
        <v>0</v>
      </c>
      <c r="AI21">
        <v>14.48</v>
      </c>
      <c r="AJ21">
        <v>14.48</v>
      </c>
      <c r="AK21">
        <v>45.6</v>
      </c>
      <c r="AL21">
        <v>24.12</v>
      </c>
      <c r="AM21">
        <v>28.95</v>
      </c>
      <c r="AN21">
        <v>129.31</v>
      </c>
      <c r="AO21">
        <v>0.61</v>
      </c>
      <c r="AP21">
        <v>0.36</v>
      </c>
      <c r="AQ21">
        <v>0.46</v>
      </c>
      <c r="AR21">
        <v>0.83</v>
      </c>
      <c r="AS21">
        <v>0.74</v>
      </c>
      <c r="AT21">
        <v>0.83</v>
      </c>
      <c r="AU21">
        <v>0.52</v>
      </c>
      <c r="AV21">
        <v>0.55000000000000004</v>
      </c>
      <c r="AW21">
        <v>0.52</v>
      </c>
      <c r="AX21">
        <v>1.25</v>
      </c>
      <c r="AY21">
        <v>0.39</v>
      </c>
      <c r="AZ21">
        <v>0.77</v>
      </c>
      <c r="BA21">
        <v>0.39</v>
      </c>
      <c r="BB21">
        <v>0.39</v>
      </c>
      <c r="BC21">
        <v>0.39</v>
      </c>
      <c r="BD21">
        <v>0.72</v>
      </c>
      <c r="BE21">
        <v>0.39</v>
      </c>
      <c r="BF21">
        <v>2.9</v>
      </c>
      <c r="BG21">
        <v>0.68</v>
      </c>
      <c r="BH21">
        <v>0.43</v>
      </c>
      <c r="BI21">
        <v>0.57999999999999996</v>
      </c>
      <c r="BJ21">
        <v>0.39</v>
      </c>
      <c r="BK21">
        <v>0</v>
      </c>
      <c r="BL21">
        <v>0</v>
      </c>
      <c r="BM21">
        <v>55</v>
      </c>
      <c r="BN21">
        <v>20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428.14999999999986</v>
      </c>
      <c r="I22" s="88">
        <v>108</v>
      </c>
      <c r="J22" s="88">
        <v>13.75</v>
      </c>
      <c r="K22" s="88">
        <v>0.96</v>
      </c>
      <c r="L22" s="88">
        <v>0</v>
      </c>
      <c r="M22" s="116">
        <v>0</v>
      </c>
      <c r="N22" s="115">
        <v>0</v>
      </c>
      <c r="O22" s="88">
        <v>75</v>
      </c>
      <c r="P22" s="88">
        <v>0</v>
      </c>
      <c r="Q22" s="88">
        <v>0</v>
      </c>
      <c r="R22" s="88">
        <v>0</v>
      </c>
      <c r="S22" s="116">
        <v>0</v>
      </c>
      <c r="W22">
        <v>13.2</v>
      </c>
      <c r="X22">
        <v>21.27</v>
      </c>
      <c r="Y22">
        <v>6.12</v>
      </c>
      <c r="Z22">
        <v>24.45</v>
      </c>
      <c r="AA22">
        <v>0.96</v>
      </c>
      <c r="AB22">
        <v>54.28</v>
      </c>
      <c r="AC22">
        <v>39.81</v>
      </c>
      <c r="AD22">
        <v>13.27</v>
      </c>
      <c r="AE22">
        <v>18.09</v>
      </c>
      <c r="AF22">
        <v>0.53</v>
      </c>
      <c r="AG22">
        <v>86.85</v>
      </c>
      <c r="AH22">
        <v>0</v>
      </c>
      <c r="AI22">
        <v>14.48</v>
      </c>
      <c r="AJ22">
        <v>14.48</v>
      </c>
      <c r="AK22">
        <v>45.6</v>
      </c>
      <c r="AL22">
        <v>24.12</v>
      </c>
      <c r="AM22">
        <v>28.95</v>
      </c>
      <c r="AN22">
        <v>129.31</v>
      </c>
      <c r="AO22">
        <v>0.61</v>
      </c>
      <c r="AP22">
        <v>0.36</v>
      </c>
      <c r="AQ22">
        <v>0.46</v>
      </c>
      <c r="AR22">
        <v>0.83</v>
      </c>
      <c r="AS22">
        <v>0.74</v>
      </c>
      <c r="AT22">
        <v>0.83</v>
      </c>
      <c r="AU22">
        <v>0.52</v>
      </c>
      <c r="AV22">
        <v>0.55000000000000004</v>
      </c>
      <c r="AW22">
        <v>0.52</v>
      </c>
      <c r="AX22">
        <v>1.25</v>
      </c>
      <c r="AY22">
        <v>0.39</v>
      </c>
      <c r="AZ22">
        <v>0.77</v>
      </c>
      <c r="BA22">
        <v>0.39</v>
      </c>
      <c r="BB22">
        <v>0.39</v>
      </c>
      <c r="BC22">
        <v>0.39</v>
      </c>
      <c r="BD22">
        <v>0.72</v>
      </c>
      <c r="BE22">
        <v>0.39</v>
      </c>
      <c r="BF22">
        <v>2.9</v>
      </c>
      <c r="BG22">
        <v>0.68</v>
      </c>
      <c r="BH22">
        <v>0.43</v>
      </c>
      <c r="BI22">
        <v>0.57999999999999996</v>
      </c>
      <c r="BJ22">
        <v>0.39</v>
      </c>
      <c r="BK22">
        <v>0</v>
      </c>
      <c r="BL22">
        <v>0</v>
      </c>
      <c r="BM22">
        <v>55</v>
      </c>
      <c r="BN22">
        <v>20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413.67999999999989</v>
      </c>
      <c r="I23" s="88">
        <v>108</v>
      </c>
      <c r="J23" s="88">
        <v>13.66</v>
      </c>
      <c r="K23" s="88">
        <v>0.96</v>
      </c>
      <c r="L23" s="88">
        <v>0</v>
      </c>
      <c r="M23" s="116">
        <v>0</v>
      </c>
      <c r="N23" s="115">
        <v>0</v>
      </c>
      <c r="O23" s="88">
        <v>75</v>
      </c>
      <c r="P23" s="88">
        <v>0</v>
      </c>
      <c r="Q23" s="88">
        <v>0</v>
      </c>
      <c r="R23" s="88">
        <v>0</v>
      </c>
      <c r="S23" s="116">
        <v>0</v>
      </c>
      <c r="W23">
        <v>13.11</v>
      </c>
      <c r="X23">
        <v>21.27</v>
      </c>
      <c r="Y23">
        <v>6.12</v>
      </c>
      <c r="Z23">
        <v>24.45</v>
      </c>
      <c r="AA23">
        <v>0.96</v>
      </c>
      <c r="AB23">
        <v>54.28</v>
      </c>
      <c r="AC23">
        <v>39.81</v>
      </c>
      <c r="AD23">
        <v>13.27</v>
      </c>
      <c r="AE23">
        <v>18.09</v>
      </c>
      <c r="AF23">
        <v>0.53</v>
      </c>
      <c r="AG23">
        <v>86.85</v>
      </c>
      <c r="AH23">
        <v>0</v>
      </c>
      <c r="AI23">
        <v>14.48</v>
      </c>
      <c r="AJ23">
        <v>14.48</v>
      </c>
      <c r="AK23">
        <v>45.6</v>
      </c>
      <c r="AL23">
        <v>24.12</v>
      </c>
      <c r="AM23">
        <v>14.48</v>
      </c>
      <c r="AN23">
        <v>129.31</v>
      </c>
      <c r="AO23">
        <v>0.61</v>
      </c>
      <c r="AP23">
        <v>0.36</v>
      </c>
      <c r="AQ23">
        <v>0.46</v>
      </c>
      <c r="AR23">
        <v>0.83</v>
      </c>
      <c r="AS23">
        <v>0.74</v>
      </c>
      <c r="AT23">
        <v>0.83</v>
      </c>
      <c r="AU23">
        <v>0.52</v>
      </c>
      <c r="AV23">
        <v>0.55000000000000004</v>
      </c>
      <c r="AW23">
        <v>0.52</v>
      </c>
      <c r="AX23">
        <v>1.25</v>
      </c>
      <c r="AY23">
        <v>0.39</v>
      </c>
      <c r="AZ23">
        <v>0.77</v>
      </c>
      <c r="BA23">
        <v>0.39</v>
      </c>
      <c r="BB23">
        <v>0.39</v>
      </c>
      <c r="BC23">
        <v>0.39</v>
      </c>
      <c r="BD23">
        <v>0.72</v>
      </c>
      <c r="BE23">
        <v>0.39</v>
      </c>
      <c r="BF23">
        <v>2.9</v>
      </c>
      <c r="BG23">
        <v>0.68</v>
      </c>
      <c r="BH23">
        <v>0.43</v>
      </c>
      <c r="BI23">
        <v>0.57999999999999996</v>
      </c>
      <c r="BJ23">
        <v>0.39</v>
      </c>
      <c r="BK23">
        <v>0</v>
      </c>
      <c r="BL23">
        <v>0</v>
      </c>
      <c r="BM23">
        <v>55</v>
      </c>
      <c r="BN23">
        <v>20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399.19999999999987</v>
      </c>
      <c r="I24" s="88">
        <v>108</v>
      </c>
      <c r="J24" s="88">
        <v>13.66</v>
      </c>
      <c r="K24" s="88">
        <v>0.96</v>
      </c>
      <c r="L24" s="88">
        <v>0</v>
      </c>
      <c r="M24" s="116">
        <v>0</v>
      </c>
      <c r="N24" s="115">
        <v>0</v>
      </c>
      <c r="O24" s="88">
        <v>75</v>
      </c>
      <c r="P24" s="88">
        <v>0</v>
      </c>
      <c r="Q24" s="88">
        <v>0</v>
      </c>
      <c r="R24" s="88">
        <v>0</v>
      </c>
      <c r="S24" s="116">
        <v>0</v>
      </c>
      <c r="W24">
        <v>13.11</v>
      </c>
      <c r="X24">
        <v>21.27</v>
      </c>
      <c r="Y24">
        <v>6.12</v>
      </c>
      <c r="Z24">
        <v>24.45</v>
      </c>
      <c r="AA24">
        <v>0.96</v>
      </c>
      <c r="AB24">
        <v>54.28</v>
      </c>
      <c r="AC24">
        <v>39.81</v>
      </c>
      <c r="AD24">
        <v>13.27</v>
      </c>
      <c r="AE24">
        <v>18.09</v>
      </c>
      <c r="AF24">
        <v>0.53</v>
      </c>
      <c r="AG24">
        <v>86.85</v>
      </c>
      <c r="AH24">
        <v>0</v>
      </c>
      <c r="AI24">
        <v>14.48</v>
      </c>
      <c r="AJ24">
        <v>14.48</v>
      </c>
      <c r="AK24">
        <v>45.6</v>
      </c>
      <c r="AL24">
        <v>24.12</v>
      </c>
      <c r="AM24">
        <v>0</v>
      </c>
      <c r="AN24">
        <v>129.31</v>
      </c>
      <c r="AO24">
        <v>0.61</v>
      </c>
      <c r="AP24">
        <v>0.36</v>
      </c>
      <c r="AQ24">
        <v>0.46</v>
      </c>
      <c r="AR24">
        <v>0.83</v>
      </c>
      <c r="AS24">
        <v>0.74</v>
      </c>
      <c r="AT24">
        <v>0.83</v>
      </c>
      <c r="AU24">
        <v>0.52</v>
      </c>
      <c r="AV24">
        <v>0.55000000000000004</v>
      </c>
      <c r="AW24">
        <v>0.52</v>
      </c>
      <c r="AX24">
        <v>1.25</v>
      </c>
      <c r="AY24">
        <v>0.39</v>
      </c>
      <c r="AZ24">
        <v>0.77</v>
      </c>
      <c r="BA24">
        <v>0.39</v>
      </c>
      <c r="BB24">
        <v>0.39</v>
      </c>
      <c r="BC24">
        <v>0.39</v>
      </c>
      <c r="BD24">
        <v>0.72</v>
      </c>
      <c r="BE24">
        <v>0.39</v>
      </c>
      <c r="BF24">
        <v>2.9</v>
      </c>
      <c r="BG24">
        <v>0.68</v>
      </c>
      <c r="BH24">
        <v>0.43</v>
      </c>
      <c r="BI24">
        <v>0.57999999999999996</v>
      </c>
      <c r="BJ24">
        <v>0.39</v>
      </c>
      <c r="BK24">
        <v>0</v>
      </c>
      <c r="BL24">
        <v>0</v>
      </c>
      <c r="BM24">
        <v>55</v>
      </c>
      <c r="BN24">
        <v>20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399.19999999999987</v>
      </c>
      <c r="I25" s="88">
        <v>108</v>
      </c>
      <c r="J25" s="88">
        <v>13.66</v>
      </c>
      <c r="K25" s="88">
        <v>0.96</v>
      </c>
      <c r="L25" s="88">
        <v>0</v>
      </c>
      <c r="M25" s="116">
        <v>0</v>
      </c>
      <c r="N25" s="115">
        <v>0</v>
      </c>
      <c r="O25" s="88">
        <v>75</v>
      </c>
      <c r="P25" s="88">
        <v>0</v>
      </c>
      <c r="Q25" s="88">
        <v>0</v>
      </c>
      <c r="R25" s="88">
        <v>0</v>
      </c>
      <c r="S25" s="116">
        <v>0</v>
      </c>
      <c r="W25">
        <v>13.11</v>
      </c>
      <c r="X25">
        <v>21.27</v>
      </c>
      <c r="Y25">
        <v>6.12</v>
      </c>
      <c r="Z25">
        <v>24.45</v>
      </c>
      <c r="AA25">
        <v>0.96</v>
      </c>
      <c r="AB25">
        <v>54.28</v>
      </c>
      <c r="AC25">
        <v>39.81</v>
      </c>
      <c r="AD25">
        <v>13.27</v>
      </c>
      <c r="AE25">
        <v>18.09</v>
      </c>
      <c r="AF25">
        <v>0.53</v>
      </c>
      <c r="AG25">
        <v>86.85</v>
      </c>
      <c r="AH25">
        <v>0</v>
      </c>
      <c r="AI25">
        <v>14.48</v>
      </c>
      <c r="AJ25">
        <v>14.48</v>
      </c>
      <c r="AK25">
        <v>45.6</v>
      </c>
      <c r="AL25">
        <v>24.12</v>
      </c>
      <c r="AM25">
        <v>0</v>
      </c>
      <c r="AN25">
        <v>129.31</v>
      </c>
      <c r="AO25">
        <v>0.61</v>
      </c>
      <c r="AP25">
        <v>0.36</v>
      </c>
      <c r="AQ25">
        <v>0.46</v>
      </c>
      <c r="AR25">
        <v>0.83</v>
      </c>
      <c r="AS25">
        <v>0.74</v>
      </c>
      <c r="AT25">
        <v>0.83</v>
      </c>
      <c r="AU25">
        <v>0.52</v>
      </c>
      <c r="AV25">
        <v>0.55000000000000004</v>
      </c>
      <c r="AW25">
        <v>0.52</v>
      </c>
      <c r="AX25">
        <v>1.25</v>
      </c>
      <c r="AY25">
        <v>0.39</v>
      </c>
      <c r="AZ25">
        <v>0.77</v>
      </c>
      <c r="BA25">
        <v>0.39</v>
      </c>
      <c r="BB25">
        <v>0.39</v>
      </c>
      <c r="BC25">
        <v>0.39</v>
      </c>
      <c r="BD25">
        <v>0.72</v>
      </c>
      <c r="BE25">
        <v>0.39</v>
      </c>
      <c r="BF25">
        <v>2.9</v>
      </c>
      <c r="BG25">
        <v>0.68</v>
      </c>
      <c r="BH25">
        <v>0.43</v>
      </c>
      <c r="BI25">
        <v>0.57999999999999996</v>
      </c>
      <c r="BJ25">
        <v>0.39</v>
      </c>
      <c r="BK25">
        <v>0</v>
      </c>
      <c r="BL25">
        <v>0</v>
      </c>
      <c r="BM25">
        <v>55</v>
      </c>
      <c r="BN25">
        <v>20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399.19999999999987</v>
      </c>
      <c r="I26" s="88">
        <v>108</v>
      </c>
      <c r="J26" s="88">
        <v>13.66</v>
      </c>
      <c r="K26" s="88">
        <v>0.96</v>
      </c>
      <c r="L26" s="88">
        <v>0</v>
      </c>
      <c r="M26" s="116">
        <v>0</v>
      </c>
      <c r="N26" s="115">
        <v>0</v>
      </c>
      <c r="O26" s="88">
        <v>75</v>
      </c>
      <c r="P26" s="88">
        <v>0</v>
      </c>
      <c r="Q26" s="88">
        <v>0</v>
      </c>
      <c r="R26" s="88">
        <v>0</v>
      </c>
      <c r="S26" s="116">
        <v>0</v>
      </c>
      <c r="W26">
        <v>13.11</v>
      </c>
      <c r="X26">
        <v>21.27</v>
      </c>
      <c r="Y26">
        <v>6.12</v>
      </c>
      <c r="Z26">
        <v>24.45</v>
      </c>
      <c r="AA26">
        <v>0.96</v>
      </c>
      <c r="AB26">
        <v>54.28</v>
      </c>
      <c r="AC26">
        <v>39.81</v>
      </c>
      <c r="AD26">
        <v>13.27</v>
      </c>
      <c r="AE26">
        <v>18.09</v>
      </c>
      <c r="AF26">
        <v>0.53</v>
      </c>
      <c r="AG26">
        <v>86.85</v>
      </c>
      <c r="AH26">
        <v>0</v>
      </c>
      <c r="AI26">
        <v>14.48</v>
      </c>
      <c r="AJ26">
        <v>14.48</v>
      </c>
      <c r="AK26">
        <v>45.6</v>
      </c>
      <c r="AL26">
        <v>24.12</v>
      </c>
      <c r="AM26">
        <v>0</v>
      </c>
      <c r="AN26">
        <v>129.31</v>
      </c>
      <c r="AO26">
        <v>0.61</v>
      </c>
      <c r="AP26">
        <v>0.36</v>
      </c>
      <c r="AQ26">
        <v>0.46</v>
      </c>
      <c r="AR26">
        <v>0.83</v>
      </c>
      <c r="AS26">
        <v>0.74</v>
      </c>
      <c r="AT26">
        <v>0.83</v>
      </c>
      <c r="AU26">
        <v>0.52</v>
      </c>
      <c r="AV26">
        <v>0.55000000000000004</v>
      </c>
      <c r="AW26">
        <v>0.52</v>
      </c>
      <c r="AX26">
        <v>1.25</v>
      </c>
      <c r="AY26">
        <v>0.39</v>
      </c>
      <c r="AZ26">
        <v>0.77</v>
      </c>
      <c r="BA26">
        <v>0.39</v>
      </c>
      <c r="BB26">
        <v>0.39</v>
      </c>
      <c r="BC26">
        <v>0.39</v>
      </c>
      <c r="BD26">
        <v>0.72</v>
      </c>
      <c r="BE26">
        <v>0.39</v>
      </c>
      <c r="BF26">
        <v>2.9</v>
      </c>
      <c r="BG26">
        <v>0.68</v>
      </c>
      <c r="BH26">
        <v>0.43</v>
      </c>
      <c r="BI26">
        <v>0.57999999999999996</v>
      </c>
      <c r="BJ26">
        <v>0.39</v>
      </c>
      <c r="BK26">
        <v>0</v>
      </c>
      <c r="BL26">
        <v>0</v>
      </c>
      <c r="BM26">
        <v>55</v>
      </c>
      <c r="BN26">
        <v>20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305.34999999999997</v>
      </c>
      <c r="I27" s="88">
        <v>76.639999999999986</v>
      </c>
      <c r="J27" s="88">
        <v>13.66</v>
      </c>
      <c r="K27" s="88">
        <v>0.96</v>
      </c>
      <c r="L27" s="88">
        <v>0</v>
      </c>
      <c r="M27" s="116">
        <v>0</v>
      </c>
      <c r="N27" s="115">
        <v>0</v>
      </c>
      <c r="O27" s="88">
        <v>75</v>
      </c>
      <c r="P27" s="88">
        <v>0</v>
      </c>
      <c r="Q27" s="88">
        <v>0</v>
      </c>
      <c r="R27" s="88">
        <v>0</v>
      </c>
      <c r="S27" s="116">
        <v>0</v>
      </c>
      <c r="W27">
        <v>13.11</v>
      </c>
      <c r="X27">
        <v>21.27</v>
      </c>
      <c r="Y27">
        <v>6.12</v>
      </c>
      <c r="Z27">
        <v>24.45</v>
      </c>
      <c r="AA27">
        <v>0.96</v>
      </c>
      <c r="AB27">
        <v>0</v>
      </c>
      <c r="AC27">
        <v>0</v>
      </c>
      <c r="AD27">
        <v>0</v>
      </c>
      <c r="AE27">
        <v>0</v>
      </c>
      <c r="AF27">
        <v>0.63</v>
      </c>
      <c r="AG27">
        <v>86.85</v>
      </c>
      <c r="AH27">
        <v>0</v>
      </c>
      <c r="AI27">
        <v>14.48</v>
      </c>
      <c r="AJ27">
        <v>0</v>
      </c>
      <c r="AK27">
        <v>45.6</v>
      </c>
      <c r="AL27">
        <v>38.6</v>
      </c>
      <c r="AM27">
        <v>0</v>
      </c>
      <c r="AN27">
        <v>129.31</v>
      </c>
      <c r="AO27">
        <v>0.61</v>
      </c>
      <c r="AP27">
        <v>0.36</v>
      </c>
      <c r="AQ27">
        <v>0.46</v>
      </c>
      <c r="AR27">
        <v>0.83</v>
      </c>
      <c r="AS27">
        <v>0.74</v>
      </c>
      <c r="AT27">
        <v>0.83</v>
      </c>
      <c r="AU27">
        <v>0.66</v>
      </c>
      <c r="AV27">
        <v>0.55000000000000004</v>
      </c>
      <c r="AW27">
        <v>0.52</v>
      </c>
      <c r="AX27">
        <v>1.25</v>
      </c>
      <c r="AY27">
        <v>0.39</v>
      </c>
      <c r="AZ27">
        <v>0.77</v>
      </c>
      <c r="BA27">
        <v>0.39</v>
      </c>
      <c r="BB27">
        <v>0.39</v>
      </c>
      <c r="BC27">
        <v>0.39</v>
      </c>
      <c r="BD27">
        <v>0.72</v>
      </c>
      <c r="BE27">
        <v>0.39</v>
      </c>
      <c r="BF27">
        <v>2.9</v>
      </c>
      <c r="BG27">
        <v>0.68</v>
      </c>
      <c r="BH27">
        <v>0.43</v>
      </c>
      <c r="BI27">
        <v>0.57999999999999996</v>
      </c>
      <c r="BJ27">
        <v>0.39</v>
      </c>
      <c r="BK27">
        <v>0</v>
      </c>
      <c r="BL27">
        <v>0</v>
      </c>
      <c r="BM27">
        <v>55</v>
      </c>
      <c r="BN27">
        <v>20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305.34999999999997</v>
      </c>
      <c r="I28" s="88">
        <v>76.639999999999986</v>
      </c>
      <c r="J28" s="88">
        <v>13.66</v>
      </c>
      <c r="K28" s="88">
        <v>0.96</v>
      </c>
      <c r="L28" s="88">
        <v>0</v>
      </c>
      <c r="M28" s="116">
        <v>0</v>
      </c>
      <c r="N28" s="115">
        <v>0</v>
      </c>
      <c r="O28" s="88">
        <v>75</v>
      </c>
      <c r="P28" s="88">
        <v>0</v>
      </c>
      <c r="Q28" s="88">
        <v>0</v>
      </c>
      <c r="R28" s="88">
        <v>0</v>
      </c>
      <c r="S28" s="116">
        <v>0</v>
      </c>
      <c r="W28">
        <v>13.11</v>
      </c>
      <c r="X28">
        <v>21.27</v>
      </c>
      <c r="Y28">
        <v>6.12</v>
      </c>
      <c r="Z28">
        <v>24.45</v>
      </c>
      <c r="AA28">
        <v>0.96</v>
      </c>
      <c r="AB28">
        <v>0</v>
      </c>
      <c r="AC28">
        <v>0</v>
      </c>
      <c r="AD28">
        <v>0</v>
      </c>
      <c r="AE28">
        <v>0</v>
      </c>
      <c r="AF28">
        <v>0.63</v>
      </c>
      <c r="AG28">
        <v>86.85</v>
      </c>
      <c r="AH28">
        <v>0</v>
      </c>
      <c r="AI28">
        <v>14.48</v>
      </c>
      <c r="AJ28">
        <v>0</v>
      </c>
      <c r="AK28">
        <v>45.6</v>
      </c>
      <c r="AL28">
        <v>38.6</v>
      </c>
      <c r="AM28">
        <v>0</v>
      </c>
      <c r="AN28">
        <v>129.31</v>
      </c>
      <c r="AO28">
        <v>0.61</v>
      </c>
      <c r="AP28">
        <v>0.36</v>
      </c>
      <c r="AQ28">
        <v>0.46</v>
      </c>
      <c r="AR28">
        <v>0.83</v>
      </c>
      <c r="AS28">
        <v>0.74</v>
      </c>
      <c r="AT28">
        <v>0.83</v>
      </c>
      <c r="AU28">
        <v>0.66</v>
      </c>
      <c r="AV28">
        <v>0.55000000000000004</v>
      </c>
      <c r="AW28">
        <v>0.52</v>
      </c>
      <c r="AX28">
        <v>1.25</v>
      </c>
      <c r="AY28">
        <v>0.39</v>
      </c>
      <c r="AZ28">
        <v>0.77</v>
      </c>
      <c r="BA28">
        <v>0.39</v>
      </c>
      <c r="BB28">
        <v>0.39</v>
      </c>
      <c r="BC28">
        <v>0.39</v>
      </c>
      <c r="BD28">
        <v>0.72</v>
      </c>
      <c r="BE28">
        <v>0.39</v>
      </c>
      <c r="BF28">
        <v>2.9</v>
      </c>
      <c r="BG28">
        <v>0.68</v>
      </c>
      <c r="BH28">
        <v>0.43</v>
      </c>
      <c r="BI28">
        <v>0.57999999999999996</v>
      </c>
      <c r="BJ28">
        <v>0.39</v>
      </c>
      <c r="BK28">
        <v>0</v>
      </c>
      <c r="BL28">
        <v>0</v>
      </c>
      <c r="BM28">
        <v>55</v>
      </c>
      <c r="BN28">
        <v>20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306.04999999999995</v>
      </c>
      <c r="I29" s="88">
        <v>76.939999999999984</v>
      </c>
      <c r="J29" s="88">
        <v>13.66</v>
      </c>
      <c r="K29" s="88">
        <v>0.96</v>
      </c>
      <c r="L29" s="88">
        <v>0</v>
      </c>
      <c r="M29" s="116">
        <v>0</v>
      </c>
      <c r="N29" s="115">
        <v>0</v>
      </c>
      <c r="O29" s="88">
        <v>75</v>
      </c>
      <c r="P29" s="88">
        <v>0</v>
      </c>
      <c r="Q29" s="88">
        <v>0</v>
      </c>
      <c r="R29" s="88">
        <v>0</v>
      </c>
      <c r="S29" s="116">
        <v>0</v>
      </c>
      <c r="W29">
        <v>13.11</v>
      </c>
      <c r="X29">
        <v>21.27</v>
      </c>
      <c r="Y29">
        <v>6.12</v>
      </c>
      <c r="Z29">
        <v>24.45</v>
      </c>
      <c r="AA29">
        <v>0.96</v>
      </c>
      <c r="AB29">
        <v>0</v>
      </c>
      <c r="AC29">
        <v>0</v>
      </c>
      <c r="AD29">
        <v>0</v>
      </c>
      <c r="AE29">
        <v>0</v>
      </c>
      <c r="AF29">
        <v>0.63</v>
      </c>
      <c r="AG29">
        <v>86.85</v>
      </c>
      <c r="AH29">
        <v>0</v>
      </c>
      <c r="AI29">
        <v>14.48</v>
      </c>
      <c r="AJ29">
        <v>0</v>
      </c>
      <c r="AK29">
        <v>45.6</v>
      </c>
      <c r="AL29">
        <v>38.6</v>
      </c>
      <c r="AM29">
        <v>0</v>
      </c>
      <c r="AN29">
        <v>129.31</v>
      </c>
      <c r="AO29">
        <v>0.61</v>
      </c>
      <c r="AP29">
        <v>0.36</v>
      </c>
      <c r="AQ29">
        <v>0.46</v>
      </c>
      <c r="AR29">
        <v>0.83</v>
      </c>
      <c r="AS29">
        <v>0.74</v>
      </c>
      <c r="AT29">
        <v>0.83</v>
      </c>
      <c r="AU29">
        <v>0.66</v>
      </c>
      <c r="AV29">
        <v>0.55000000000000004</v>
      </c>
      <c r="AW29">
        <v>0.52</v>
      </c>
      <c r="AX29">
        <v>1.25</v>
      </c>
      <c r="AY29">
        <v>0.39</v>
      </c>
      <c r="AZ29">
        <v>0.77</v>
      </c>
      <c r="BA29">
        <v>0.39</v>
      </c>
      <c r="BB29">
        <v>0.39</v>
      </c>
      <c r="BC29">
        <v>0.39</v>
      </c>
      <c r="BD29">
        <v>0.72</v>
      </c>
      <c r="BE29">
        <v>0.39</v>
      </c>
      <c r="BF29">
        <v>2.9</v>
      </c>
      <c r="BG29">
        <v>0.68</v>
      </c>
      <c r="BH29">
        <v>0.43</v>
      </c>
      <c r="BI29">
        <v>0.57999999999999996</v>
      </c>
      <c r="BJ29">
        <v>0.39</v>
      </c>
      <c r="BK29">
        <v>0</v>
      </c>
      <c r="BL29">
        <v>0</v>
      </c>
      <c r="BM29">
        <v>55</v>
      </c>
      <c r="BN29">
        <v>20</v>
      </c>
      <c r="BO29">
        <v>0.7</v>
      </c>
      <c r="BP29">
        <v>0.3</v>
      </c>
    </row>
    <row r="30" spans="1:68">
      <c r="A30" t="s">
        <v>270</v>
      </c>
      <c r="G30" t="s">
        <v>72</v>
      </c>
      <c r="H30" s="115">
        <v>307.10999999999996</v>
      </c>
      <c r="I30" s="88">
        <v>77.399999999999991</v>
      </c>
      <c r="J30" s="88">
        <v>13.66</v>
      </c>
      <c r="K30" s="88">
        <v>0.96</v>
      </c>
      <c r="L30" s="88">
        <v>0</v>
      </c>
      <c r="M30" s="116">
        <v>0</v>
      </c>
      <c r="N30" s="115">
        <v>0</v>
      </c>
      <c r="O30" s="88">
        <v>75</v>
      </c>
      <c r="P30" s="88">
        <v>0</v>
      </c>
      <c r="Q30" s="88">
        <v>0</v>
      </c>
      <c r="R30" s="88">
        <v>0</v>
      </c>
      <c r="S30" s="116">
        <v>0</v>
      </c>
      <c r="W30">
        <v>13.11</v>
      </c>
      <c r="X30">
        <v>21.27</v>
      </c>
      <c r="Y30">
        <v>6.12</v>
      </c>
      <c r="Z30">
        <v>24.45</v>
      </c>
      <c r="AA30">
        <v>0.96</v>
      </c>
      <c r="AB30">
        <v>0</v>
      </c>
      <c r="AC30">
        <v>0</v>
      </c>
      <c r="AD30">
        <v>0</v>
      </c>
      <c r="AE30">
        <v>0</v>
      </c>
      <c r="AF30">
        <v>0.63</v>
      </c>
      <c r="AG30">
        <v>86.85</v>
      </c>
      <c r="AH30">
        <v>0</v>
      </c>
      <c r="AI30">
        <v>14.48</v>
      </c>
      <c r="AJ30">
        <v>0</v>
      </c>
      <c r="AK30">
        <v>45.6</v>
      </c>
      <c r="AL30">
        <v>38.6</v>
      </c>
      <c r="AM30">
        <v>0</v>
      </c>
      <c r="AN30">
        <v>129.31</v>
      </c>
      <c r="AO30">
        <v>0.61</v>
      </c>
      <c r="AP30">
        <v>0.36</v>
      </c>
      <c r="AQ30">
        <v>0.46</v>
      </c>
      <c r="AR30">
        <v>0.83</v>
      </c>
      <c r="AS30">
        <v>0.74</v>
      </c>
      <c r="AT30">
        <v>0.83</v>
      </c>
      <c r="AU30">
        <v>0.66</v>
      </c>
      <c r="AV30">
        <v>0.55000000000000004</v>
      </c>
      <c r="AW30">
        <v>0.52</v>
      </c>
      <c r="AX30">
        <v>1.25</v>
      </c>
      <c r="AY30">
        <v>0.39</v>
      </c>
      <c r="AZ30">
        <v>0.77</v>
      </c>
      <c r="BA30">
        <v>0.39</v>
      </c>
      <c r="BB30">
        <v>0.39</v>
      </c>
      <c r="BC30">
        <v>0.39</v>
      </c>
      <c r="BD30">
        <v>0.72</v>
      </c>
      <c r="BE30">
        <v>0.39</v>
      </c>
      <c r="BF30">
        <v>2.9</v>
      </c>
      <c r="BG30">
        <v>0.68</v>
      </c>
      <c r="BH30">
        <v>0.43</v>
      </c>
      <c r="BI30">
        <v>0.57999999999999996</v>
      </c>
      <c r="BJ30">
        <v>0.39</v>
      </c>
      <c r="BK30">
        <v>0</v>
      </c>
      <c r="BL30">
        <v>0</v>
      </c>
      <c r="BM30">
        <v>55</v>
      </c>
      <c r="BN30">
        <v>20</v>
      </c>
      <c r="BO30">
        <v>1.76</v>
      </c>
      <c r="BP30">
        <v>0.76</v>
      </c>
    </row>
    <row r="31" spans="1:68">
      <c r="A31" t="s">
        <v>280</v>
      </c>
      <c r="G31" t="s">
        <v>73</v>
      </c>
      <c r="H31" s="115">
        <v>312.39999999999992</v>
      </c>
      <c r="I31" s="88">
        <v>79.639999999999986</v>
      </c>
      <c r="J31" s="88">
        <v>13.57</v>
      </c>
      <c r="K31" s="88">
        <v>0.96</v>
      </c>
      <c r="L31" s="88">
        <v>0</v>
      </c>
      <c r="M31" s="116">
        <v>0</v>
      </c>
      <c r="N31" s="115">
        <v>0</v>
      </c>
      <c r="O31" s="88">
        <v>75</v>
      </c>
      <c r="P31" s="88">
        <v>0</v>
      </c>
      <c r="Q31" s="88">
        <v>0</v>
      </c>
      <c r="R31" s="88">
        <v>0</v>
      </c>
      <c r="S31" s="116">
        <v>0</v>
      </c>
      <c r="W31">
        <v>13.02</v>
      </c>
      <c r="X31">
        <v>21.27</v>
      </c>
      <c r="Y31">
        <v>6.12</v>
      </c>
      <c r="Z31">
        <v>24.45</v>
      </c>
      <c r="AA31">
        <v>0.96</v>
      </c>
      <c r="AB31">
        <v>0</v>
      </c>
      <c r="AC31">
        <v>0</v>
      </c>
      <c r="AD31">
        <v>0</v>
      </c>
      <c r="AE31">
        <v>0</v>
      </c>
      <c r="AF31">
        <v>0.68</v>
      </c>
      <c r="AG31">
        <v>86.85</v>
      </c>
      <c r="AH31">
        <v>0</v>
      </c>
      <c r="AI31">
        <v>14.48</v>
      </c>
      <c r="AJ31">
        <v>0</v>
      </c>
      <c r="AK31">
        <v>45.6</v>
      </c>
      <c r="AL31">
        <v>38.6</v>
      </c>
      <c r="AM31">
        <v>0</v>
      </c>
      <c r="AN31">
        <v>129.31</v>
      </c>
      <c r="AO31">
        <v>0.61</v>
      </c>
      <c r="AP31">
        <v>0.36</v>
      </c>
      <c r="AQ31">
        <v>0.46</v>
      </c>
      <c r="AR31">
        <v>0.83</v>
      </c>
      <c r="AS31">
        <v>0.74</v>
      </c>
      <c r="AT31">
        <v>0.83</v>
      </c>
      <c r="AU31">
        <v>0.66</v>
      </c>
      <c r="AV31">
        <v>0.55000000000000004</v>
      </c>
      <c r="AW31">
        <v>0.52</v>
      </c>
      <c r="AX31">
        <v>1.25</v>
      </c>
      <c r="AY31">
        <v>0.39</v>
      </c>
      <c r="AZ31">
        <v>0.77</v>
      </c>
      <c r="BA31">
        <v>0.39</v>
      </c>
      <c r="BB31">
        <v>0.39</v>
      </c>
      <c r="BC31">
        <v>0.39</v>
      </c>
      <c r="BD31">
        <v>0.72</v>
      </c>
      <c r="BE31">
        <v>0.39</v>
      </c>
      <c r="BF31">
        <v>2.9</v>
      </c>
      <c r="BG31">
        <v>0.68</v>
      </c>
      <c r="BH31">
        <v>0.43</v>
      </c>
      <c r="BI31">
        <v>0.57999999999999996</v>
      </c>
      <c r="BJ31">
        <v>0.39</v>
      </c>
      <c r="BK31">
        <v>0</v>
      </c>
      <c r="BL31">
        <v>0</v>
      </c>
      <c r="BM31">
        <v>55</v>
      </c>
      <c r="BN31">
        <v>20</v>
      </c>
      <c r="BO31">
        <v>7</v>
      </c>
      <c r="BP31">
        <v>3</v>
      </c>
    </row>
    <row r="32" spans="1:68">
      <c r="A32" t="s">
        <v>281</v>
      </c>
      <c r="G32" t="s">
        <v>74</v>
      </c>
      <c r="H32" s="115">
        <v>317.2999999999999</v>
      </c>
      <c r="I32" s="88">
        <v>81.739999999999981</v>
      </c>
      <c r="J32" s="88">
        <v>13.57</v>
      </c>
      <c r="K32" s="88">
        <v>0.96</v>
      </c>
      <c r="L32" s="88">
        <v>0</v>
      </c>
      <c r="M32" s="116">
        <v>0</v>
      </c>
      <c r="N32" s="115">
        <v>0</v>
      </c>
      <c r="O32" s="88">
        <v>75</v>
      </c>
      <c r="P32" s="88">
        <v>0</v>
      </c>
      <c r="Q32" s="88">
        <v>0</v>
      </c>
      <c r="R32" s="88">
        <v>0</v>
      </c>
      <c r="S32" s="116">
        <v>0</v>
      </c>
      <c r="W32">
        <v>13.02</v>
      </c>
      <c r="X32">
        <v>21.27</v>
      </c>
      <c r="Y32">
        <v>6.12</v>
      </c>
      <c r="Z32">
        <v>24.45</v>
      </c>
      <c r="AA32">
        <v>0.96</v>
      </c>
      <c r="AB32">
        <v>0</v>
      </c>
      <c r="AC32">
        <v>0</v>
      </c>
      <c r="AD32">
        <v>0</v>
      </c>
      <c r="AE32">
        <v>0</v>
      </c>
      <c r="AF32">
        <v>0.68</v>
      </c>
      <c r="AG32">
        <v>86.85</v>
      </c>
      <c r="AH32">
        <v>0</v>
      </c>
      <c r="AI32">
        <v>14.48</v>
      </c>
      <c r="AJ32">
        <v>0</v>
      </c>
      <c r="AK32">
        <v>45.6</v>
      </c>
      <c r="AL32">
        <v>38.6</v>
      </c>
      <c r="AM32">
        <v>0</v>
      </c>
      <c r="AN32">
        <v>129.31</v>
      </c>
      <c r="AO32">
        <v>0.61</v>
      </c>
      <c r="AP32">
        <v>0.36</v>
      </c>
      <c r="AQ32">
        <v>0.46</v>
      </c>
      <c r="AR32">
        <v>0.83</v>
      </c>
      <c r="AS32">
        <v>0.74</v>
      </c>
      <c r="AT32">
        <v>0.83</v>
      </c>
      <c r="AU32">
        <v>0.66</v>
      </c>
      <c r="AV32">
        <v>0.55000000000000004</v>
      </c>
      <c r="AW32">
        <v>0.52</v>
      </c>
      <c r="AX32">
        <v>1.25</v>
      </c>
      <c r="AY32">
        <v>0.39</v>
      </c>
      <c r="AZ32">
        <v>0.77</v>
      </c>
      <c r="BA32">
        <v>0.39</v>
      </c>
      <c r="BB32">
        <v>0.39</v>
      </c>
      <c r="BC32">
        <v>0.39</v>
      </c>
      <c r="BD32">
        <v>0.72</v>
      </c>
      <c r="BE32">
        <v>0.39</v>
      </c>
      <c r="BF32">
        <v>2.9</v>
      </c>
      <c r="BG32">
        <v>0.68</v>
      </c>
      <c r="BH32">
        <v>0.43</v>
      </c>
      <c r="BI32">
        <v>0.57999999999999996</v>
      </c>
      <c r="BJ32">
        <v>0.39</v>
      </c>
      <c r="BK32">
        <v>0</v>
      </c>
      <c r="BL32">
        <v>0</v>
      </c>
      <c r="BM32">
        <v>55</v>
      </c>
      <c r="BN32">
        <v>20</v>
      </c>
      <c r="BO32">
        <v>11.9</v>
      </c>
      <c r="BP32">
        <v>5.0999999999999996</v>
      </c>
    </row>
    <row r="33" spans="1:68">
      <c r="A33" t="s">
        <v>282</v>
      </c>
      <c r="G33" t="s">
        <v>75</v>
      </c>
      <c r="H33" s="115">
        <v>329.89999999999992</v>
      </c>
      <c r="I33" s="88">
        <v>87.139999999999986</v>
      </c>
      <c r="J33" s="88">
        <v>13.57</v>
      </c>
      <c r="K33" s="88">
        <v>0.96</v>
      </c>
      <c r="L33" s="88">
        <v>0</v>
      </c>
      <c r="M33" s="116">
        <v>0</v>
      </c>
      <c r="N33" s="115">
        <v>0</v>
      </c>
      <c r="O33" s="88">
        <v>75</v>
      </c>
      <c r="P33" s="88">
        <v>0</v>
      </c>
      <c r="Q33" s="88">
        <v>0</v>
      </c>
      <c r="R33" s="88">
        <v>0</v>
      </c>
      <c r="S33" s="116">
        <v>0</v>
      </c>
      <c r="W33">
        <v>13.02</v>
      </c>
      <c r="X33">
        <v>21.27</v>
      </c>
      <c r="Y33">
        <v>6.12</v>
      </c>
      <c r="Z33">
        <v>24.45</v>
      </c>
      <c r="AA33">
        <v>0.96</v>
      </c>
      <c r="AB33">
        <v>0</v>
      </c>
      <c r="AC33">
        <v>0</v>
      </c>
      <c r="AD33">
        <v>0</v>
      </c>
      <c r="AE33">
        <v>0</v>
      </c>
      <c r="AF33">
        <v>0.68</v>
      </c>
      <c r="AG33">
        <v>86.85</v>
      </c>
      <c r="AH33">
        <v>0</v>
      </c>
      <c r="AI33">
        <v>14.48</v>
      </c>
      <c r="AJ33">
        <v>0</v>
      </c>
      <c r="AK33">
        <v>45.6</v>
      </c>
      <c r="AL33">
        <v>38.6</v>
      </c>
      <c r="AM33">
        <v>0</v>
      </c>
      <c r="AN33">
        <v>129.31</v>
      </c>
      <c r="AO33">
        <v>0.61</v>
      </c>
      <c r="AP33">
        <v>0.36</v>
      </c>
      <c r="AQ33">
        <v>0.46</v>
      </c>
      <c r="AR33">
        <v>0.83</v>
      </c>
      <c r="AS33">
        <v>0.74</v>
      </c>
      <c r="AT33">
        <v>0.83</v>
      </c>
      <c r="AU33">
        <v>0.66</v>
      </c>
      <c r="AV33">
        <v>0.55000000000000004</v>
      </c>
      <c r="AW33">
        <v>0.52</v>
      </c>
      <c r="AX33">
        <v>1.25</v>
      </c>
      <c r="AY33">
        <v>0.39</v>
      </c>
      <c r="AZ33">
        <v>0.77</v>
      </c>
      <c r="BA33">
        <v>0.39</v>
      </c>
      <c r="BB33">
        <v>0.39</v>
      </c>
      <c r="BC33">
        <v>0.39</v>
      </c>
      <c r="BD33">
        <v>0.72</v>
      </c>
      <c r="BE33">
        <v>0.39</v>
      </c>
      <c r="BF33">
        <v>2.9</v>
      </c>
      <c r="BG33">
        <v>0.68</v>
      </c>
      <c r="BH33">
        <v>0.43</v>
      </c>
      <c r="BI33">
        <v>0.57999999999999996</v>
      </c>
      <c r="BJ33">
        <v>0.39</v>
      </c>
      <c r="BK33">
        <v>0</v>
      </c>
      <c r="BL33">
        <v>0</v>
      </c>
      <c r="BM33">
        <v>55</v>
      </c>
      <c r="BN33">
        <v>20</v>
      </c>
      <c r="BO33">
        <v>24.5</v>
      </c>
      <c r="BP33">
        <v>10.5</v>
      </c>
    </row>
    <row r="34" spans="1:68">
      <c r="A34" t="s">
        <v>283</v>
      </c>
      <c r="G34" t="s">
        <v>76</v>
      </c>
      <c r="H34" s="115">
        <v>340.39999999999992</v>
      </c>
      <c r="I34" s="88">
        <v>91.639999999999986</v>
      </c>
      <c r="J34" s="88">
        <v>13.57</v>
      </c>
      <c r="K34" s="88">
        <v>0.96</v>
      </c>
      <c r="L34" s="88">
        <v>0</v>
      </c>
      <c r="M34" s="116">
        <v>0</v>
      </c>
      <c r="N34" s="115">
        <v>0</v>
      </c>
      <c r="O34" s="88">
        <v>75</v>
      </c>
      <c r="P34" s="88">
        <v>0</v>
      </c>
      <c r="Q34" s="88">
        <v>0</v>
      </c>
      <c r="R34" s="88">
        <v>0</v>
      </c>
      <c r="S34" s="116">
        <v>0</v>
      </c>
      <c r="W34">
        <v>13.02</v>
      </c>
      <c r="X34">
        <v>21.27</v>
      </c>
      <c r="Y34">
        <v>6.12</v>
      </c>
      <c r="Z34">
        <v>24.45</v>
      </c>
      <c r="AA34">
        <v>0.96</v>
      </c>
      <c r="AB34">
        <v>0</v>
      </c>
      <c r="AC34">
        <v>0</v>
      </c>
      <c r="AD34">
        <v>0</v>
      </c>
      <c r="AE34">
        <v>0</v>
      </c>
      <c r="AF34">
        <v>0.68</v>
      </c>
      <c r="AG34">
        <v>86.85</v>
      </c>
      <c r="AH34">
        <v>0</v>
      </c>
      <c r="AI34">
        <v>14.48</v>
      </c>
      <c r="AJ34">
        <v>0</v>
      </c>
      <c r="AK34">
        <v>45.6</v>
      </c>
      <c r="AL34">
        <v>38.6</v>
      </c>
      <c r="AM34">
        <v>0</v>
      </c>
      <c r="AN34">
        <v>129.31</v>
      </c>
      <c r="AO34">
        <v>0.61</v>
      </c>
      <c r="AP34">
        <v>0.36</v>
      </c>
      <c r="AQ34">
        <v>0.46</v>
      </c>
      <c r="AR34">
        <v>0.83</v>
      </c>
      <c r="AS34">
        <v>0.74</v>
      </c>
      <c r="AT34">
        <v>0.83</v>
      </c>
      <c r="AU34">
        <v>0.66</v>
      </c>
      <c r="AV34">
        <v>0.55000000000000004</v>
      </c>
      <c r="AW34">
        <v>0.52</v>
      </c>
      <c r="AX34">
        <v>1.25</v>
      </c>
      <c r="AY34">
        <v>0.39</v>
      </c>
      <c r="AZ34">
        <v>0.77</v>
      </c>
      <c r="BA34">
        <v>0.39</v>
      </c>
      <c r="BB34">
        <v>0.39</v>
      </c>
      <c r="BC34">
        <v>0.39</v>
      </c>
      <c r="BD34">
        <v>0.72</v>
      </c>
      <c r="BE34">
        <v>0.39</v>
      </c>
      <c r="BF34">
        <v>2.9</v>
      </c>
      <c r="BG34">
        <v>0.68</v>
      </c>
      <c r="BH34">
        <v>0.43</v>
      </c>
      <c r="BI34">
        <v>0.57999999999999996</v>
      </c>
      <c r="BJ34">
        <v>0.39</v>
      </c>
      <c r="BK34">
        <v>0</v>
      </c>
      <c r="BL34">
        <v>0</v>
      </c>
      <c r="BM34">
        <v>55</v>
      </c>
      <c r="BN34">
        <v>20</v>
      </c>
      <c r="BO34">
        <v>35</v>
      </c>
      <c r="BP34">
        <v>15</v>
      </c>
    </row>
    <row r="35" spans="1:68">
      <c r="A35" t="s">
        <v>297</v>
      </c>
      <c r="G35" t="s">
        <v>77</v>
      </c>
      <c r="H35" s="115">
        <v>345.78999999999985</v>
      </c>
      <c r="I35" s="88">
        <v>93.739999999999981</v>
      </c>
      <c r="J35" s="88">
        <v>13.57</v>
      </c>
      <c r="K35" s="88">
        <v>0.96</v>
      </c>
      <c r="L35" s="88">
        <v>0</v>
      </c>
      <c r="M35" s="116">
        <v>0</v>
      </c>
      <c r="N35" s="115">
        <v>0</v>
      </c>
      <c r="O35" s="88">
        <v>75</v>
      </c>
      <c r="P35" s="88">
        <v>0</v>
      </c>
      <c r="Q35" s="88">
        <v>0</v>
      </c>
      <c r="R35" s="88">
        <v>0</v>
      </c>
      <c r="S35" s="116">
        <v>0</v>
      </c>
      <c r="W35">
        <v>13.02</v>
      </c>
      <c r="X35">
        <v>21.27</v>
      </c>
      <c r="Y35">
        <v>6.12</v>
      </c>
      <c r="Z35">
        <v>24.45</v>
      </c>
      <c r="AA35">
        <v>0.96</v>
      </c>
      <c r="AB35">
        <v>0</v>
      </c>
      <c r="AC35">
        <v>0</v>
      </c>
      <c r="AD35">
        <v>0</v>
      </c>
      <c r="AE35">
        <v>0</v>
      </c>
      <c r="AF35">
        <v>0.96</v>
      </c>
      <c r="AG35">
        <v>86.85</v>
      </c>
      <c r="AH35">
        <v>0</v>
      </c>
      <c r="AI35">
        <v>14.48</v>
      </c>
      <c r="AJ35">
        <v>0</v>
      </c>
      <c r="AK35">
        <v>45.6</v>
      </c>
      <c r="AL35">
        <v>38.6</v>
      </c>
      <c r="AM35">
        <v>0</v>
      </c>
      <c r="AN35">
        <v>129.31</v>
      </c>
      <c r="AO35">
        <v>0.74</v>
      </c>
      <c r="AP35">
        <v>0.36</v>
      </c>
      <c r="AQ35">
        <v>0.46</v>
      </c>
      <c r="AR35">
        <v>0.83</v>
      </c>
      <c r="AS35">
        <v>0.74</v>
      </c>
      <c r="AT35">
        <v>0.83</v>
      </c>
      <c r="AU35">
        <v>0.74</v>
      </c>
      <c r="AV35">
        <v>0.55000000000000004</v>
      </c>
      <c r="AW35">
        <v>0.52</v>
      </c>
      <c r="AX35">
        <v>1.25</v>
      </c>
      <c r="AY35">
        <v>0.39</v>
      </c>
      <c r="AZ35">
        <v>0.77</v>
      </c>
      <c r="BA35">
        <v>0.39</v>
      </c>
      <c r="BB35">
        <v>0.39</v>
      </c>
      <c r="BC35">
        <v>0.39</v>
      </c>
      <c r="BD35">
        <v>0.72</v>
      </c>
      <c r="BE35">
        <v>0.39</v>
      </c>
      <c r="BF35">
        <v>2.9</v>
      </c>
      <c r="BG35">
        <v>0.68</v>
      </c>
      <c r="BH35">
        <v>0.43</v>
      </c>
      <c r="BI35">
        <v>0.57999999999999996</v>
      </c>
      <c r="BJ35">
        <v>0.39</v>
      </c>
      <c r="BK35">
        <v>0</v>
      </c>
      <c r="BL35">
        <v>0</v>
      </c>
      <c r="BM35">
        <v>55</v>
      </c>
      <c r="BN35">
        <v>20</v>
      </c>
      <c r="BO35">
        <v>39.9</v>
      </c>
      <c r="BP35">
        <v>17.100000000000001</v>
      </c>
    </row>
    <row r="36" spans="1:68">
      <c r="A36" t="s">
        <v>330</v>
      </c>
      <c r="G36" t="s">
        <v>78</v>
      </c>
      <c r="H36" s="115">
        <v>353.4899999999999</v>
      </c>
      <c r="I36" s="88">
        <v>97.039999999999992</v>
      </c>
      <c r="J36" s="88">
        <v>13.57</v>
      </c>
      <c r="K36" s="88">
        <v>0.96</v>
      </c>
      <c r="L36" s="88">
        <v>0</v>
      </c>
      <c r="M36" s="116">
        <v>0</v>
      </c>
      <c r="N36" s="115">
        <v>0</v>
      </c>
      <c r="O36" s="88">
        <v>75</v>
      </c>
      <c r="P36" s="88">
        <v>0</v>
      </c>
      <c r="Q36" s="88">
        <v>0</v>
      </c>
      <c r="R36" s="88">
        <v>0</v>
      </c>
      <c r="S36" s="116">
        <v>0</v>
      </c>
      <c r="W36">
        <v>13.02</v>
      </c>
      <c r="X36">
        <v>21.27</v>
      </c>
      <c r="Y36">
        <v>6.12</v>
      </c>
      <c r="Z36">
        <v>24.45</v>
      </c>
      <c r="AA36">
        <v>0.96</v>
      </c>
      <c r="AB36">
        <v>0</v>
      </c>
      <c r="AC36">
        <v>0</v>
      </c>
      <c r="AD36">
        <v>0</v>
      </c>
      <c r="AE36">
        <v>0</v>
      </c>
      <c r="AF36">
        <v>0.96</v>
      </c>
      <c r="AG36">
        <v>86.85</v>
      </c>
      <c r="AH36">
        <v>0</v>
      </c>
      <c r="AI36">
        <v>14.48</v>
      </c>
      <c r="AJ36">
        <v>0</v>
      </c>
      <c r="AK36">
        <v>45.6</v>
      </c>
      <c r="AL36">
        <v>38.6</v>
      </c>
      <c r="AM36">
        <v>0</v>
      </c>
      <c r="AN36">
        <v>129.31</v>
      </c>
      <c r="AO36">
        <v>0.74</v>
      </c>
      <c r="AP36">
        <v>0.36</v>
      </c>
      <c r="AQ36">
        <v>0.46</v>
      </c>
      <c r="AR36">
        <v>0.83</v>
      </c>
      <c r="AS36">
        <v>0.74</v>
      </c>
      <c r="AT36">
        <v>0.83</v>
      </c>
      <c r="AU36">
        <v>0.74</v>
      </c>
      <c r="AV36">
        <v>0.55000000000000004</v>
      </c>
      <c r="AW36">
        <v>0.52</v>
      </c>
      <c r="AX36">
        <v>1.25</v>
      </c>
      <c r="AY36">
        <v>0.39</v>
      </c>
      <c r="AZ36">
        <v>0.77</v>
      </c>
      <c r="BA36">
        <v>0.39</v>
      </c>
      <c r="BB36">
        <v>0.39</v>
      </c>
      <c r="BC36">
        <v>0.39</v>
      </c>
      <c r="BD36">
        <v>0.72</v>
      </c>
      <c r="BE36">
        <v>0.39</v>
      </c>
      <c r="BF36">
        <v>2.9</v>
      </c>
      <c r="BG36">
        <v>0.68</v>
      </c>
      <c r="BH36">
        <v>0.43</v>
      </c>
      <c r="BI36">
        <v>0.57999999999999996</v>
      </c>
      <c r="BJ36">
        <v>0.39</v>
      </c>
      <c r="BK36">
        <v>0</v>
      </c>
      <c r="BL36">
        <v>0</v>
      </c>
      <c r="BM36">
        <v>55</v>
      </c>
      <c r="BN36">
        <v>20</v>
      </c>
      <c r="BO36">
        <v>47.6</v>
      </c>
      <c r="BP36">
        <v>20.399999999999999</v>
      </c>
    </row>
    <row r="37" spans="1:68">
      <c r="A37" t="s">
        <v>331</v>
      </c>
      <c r="G37" t="s">
        <v>79</v>
      </c>
      <c r="H37" s="115">
        <v>358.38999999999987</v>
      </c>
      <c r="I37" s="88">
        <v>99.139999999999986</v>
      </c>
      <c r="J37" s="88">
        <v>13.57</v>
      </c>
      <c r="K37" s="88">
        <v>0.96</v>
      </c>
      <c r="L37" s="88">
        <v>0</v>
      </c>
      <c r="M37" s="116">
        <v>0</v>
      </c>
      <c r="N37" s="115">
        <v>0</v>
      </c>
      <c r="O37" s="88">
        <v>75</v>
      </c>
      <c r="P37" s="88">
        <v>0</v>
      </c>
      <c r="Q37" s="88">
        <v>0</v>
      </c>
      <c r="R37" s="88">
        <v>0</v>
      </c>
      <c r="S37" s="116">
        <v>0</v>
      </c>
      <c r="W37">
        <v>13.02</v>
      </c>
      <c r="X37">
        <v>21.27</v>
      </c>
      <c r="Y37">
        <v>6.12</v>
      </c>
      <c r="Z37">
        <v>24.45</v>
      </c>
      <c r="AA37">
        <v>0.96</v>
      </c>
      <c r="AB37">
        <v>0</v>
      </c>
      <c r="AC37">
        <v>0</v>
      </c>
      <c r="AD37">
        <v>0</v>
      </c>
      <c r="AE37">
        <v>0</v>
      </c>
      <c r="AF37">
        <v>0.96</v>
      </c>
      <c r="AG37">
        <v>86.85</v>
      </c>
      <c r="AH37">
        <v>0</v>
      </c>
      <c r="AI37">
        <v>14.48</v>
      </c>
      <c r="AJ37">
        <v>0</v>
      </c>
      <c r="AK37">
        <v>45.6</v>
      </c>
      <c r="AL37">
        <v>38.6</v>
      </c>
      <c r="AM37">
        <v>0</v>
      </c>
      <c r="AN37">
        <v>129.31</v>
      </c>
      <c r="AO37">
        <v>0.74</v>
      </c>
      <c r="AP37">
        <v>0.36</v>
      </c>
      <c r="AQ37">
        <v>0.46</v>
      </c>
      <c r="AR37">
        <v>0.83</v>
      </c>
      <c r="AS37">
        <v>0.74</v>
      </c>
      <c r="AT37">
        <v>0.83</v>
      </c>
      <c r="AU37">
        <v>0.74</v>
      </c>
      <c r="AV37">
        <v>0.55000000000000004</v>
      </c>
      <c r="AW37">
        <v>0.52</v>
      </c>
      <c r="AX37">
        <v>1.25</v>
      </c>
      <c r="AY37">
        <v>0.39</v>
      </c>
      <c r="AZ37">
        <v>0.77</v>
      </c>
      <c r="BA37">
        <v>0.39</v>
      </c>
      <c r="BB37">
        <v>0.39</v>
      </c>
      <c r="BC37">
        <v>0.39</v>
      </c>
      <c r="BD37">
        <v>0.72</v>
      </c>
      <c r="BE37">
        <v>0.39</v>
      </c>
      <c r="BF37">
        <v>2.9</v>
      </c>
      <c r="BG37">
        <v>0.68</v>
      </c>
      <c r="BH37">
        <v>0.43</v>
      </c>
      <c r="BI37">
        <v>0.57999999999999996</v>
      </c>
      <c r="BJ37">
        <v>0.39</v>
      </c>
      <c r="BK37">
        <v>0</v>
      </c>
      <c r="BL37">
        <v>0</v>
      </c>
      <c r="BM37">
        <v>55</v>
      </c>
      <c r="BN37">
        <v>20</v>
      </c>
      <c r="BO37">
        <v>52.5</v>
      </c>
      <c r="BP37">
        <v>22.5</v>
      </c>
    </row>
    <row r="38" spans="1:68">
      <c r="A38" t="s">
        <v>332</v>
      </c>
      <c r="G38" t="s">
        <v>80</v>
      </c>
      <c r="H38" s="115">
        <v>368.18999999999988</v>
      </c>
      <c r="I38" s="88">
        <v>103.33999999999999</v>
      </c>
      <c r="J38" s="88">
        <v>13.57</v>
      </c>
      <c r="K38" s="88">
        <v>0.96</v>
      </c>
      <c r="L38" s="88">
        <v>0</v>
      </c>
      <c r="M38" s="116">
        <v>0</v>
      </c>
      <c r="N38" s="115">
        <v>0</v>
      </c>
      <c r="O38" s="88">
        <v>75</v>
      </c>
      <c r="P38" s="88">
        <v>0</v>
      </c>
      <c r="Q38" s="88">
        <v>0</v>
      </c>
      <c r="R38" s="88">
        <v>0</v>
      </c>
      <c r="S38" s="116">
        <v>0</v>
      </c>
      <c r="W38">
        <v>13.02</v>
      </c>
      <c r="X38">
        <v>21.27</v>
      </c>
      <c r="Y38">
        <v>6.12</v>
      </c>
      <c r="Z38">
        <v>24.45</v>
      </c>
      <c r="AA38">
        <v>0.96</v>
      </c>
      <c r="AB38">
        <v>0</v>
      </c>
      <c r="AC38">
        <v>0</v>
      </c>
      <c r="AD38">
        <v>0</v>
      </c>
      <c r="AE38">
        <v>0</v>
      </c>
      <c r="AF38">
        <v>0.96</v>
      </c>
      <c r="AG38">
        <v>86.85</v>
      </c>
      <c r="AH38">
        <v>0</v>
      </c>
      <c r="AI38">
        <v>14.48</v>
      </c>
      <c r="AJ38">
        <v>0</v>
      </c>
      <c r="AK38">
        <v>45.6</v>
      </c>
      <c r="AL38">
        <v>38.6</v>
      </c>
      <c r="AM38">
        <v>0</v>
      </c>
      <c r="AN38">
        <v>129.31</v>
      </c>
      <c r="AO38">
        <v>0.74</v>
      </c>
      <c r="AP38">
        <v>0.36</v>
      </c>
      <c r="AQ38">
        <v>0.46</v>
      </c>
      <c r="AR38">
        <v>0.83</v>
      </c>
      <c r="AS38">
        <v>0.74</v>
      </c>
      <c r="AT38">
        <v>0.83</v>
      </c>
      <c r="AU38">
        <v>0.74</v>
      </c>
      <c r="AV38">
        <v>0.55000000000000004</v>
      </c>
      <c r="AW38">
        <v>0.52</v>
      </c>
      <c r="AX38">
        <v>1.25</v>
      </c>
      <c r="AY38">
        <v>0.39</v>
      </c>
      <c r="AZ38">
        <v>0.77</v>
      </c>
      <c r="BA38">
        <v>0.39</v>
      </c>
      <c r="BB38">
        <v>0.39</v>
      </c>
      <c r="BC38">
        <v>0.39</v>
      </c>
      <c r="BD38">
        <v>0.72</v>
      </c>
      <c r="BE38">
        <v>0.39</v>
      </c>
      <c r="BF38">
        <v>2.9</v>
      </c>
      <c r="BG38">
        <v>0.68</v>
      </c>
      <c r="BH38">
        <v>0.43</v>
      </c>
      <c r="BI38">
        <v>0.57999999999999996</v>
      </c>
      <c r="BJ38">
        <v>0.39</v>
      </c>
      <c r="BK38">
        <v>0</v>
      </c>
      <c r="BL38">
        <v>0</v>
      </c>
      <c r="BM38">
        <v>55</v>
      </c>
      <c r="BN38">
        <v>20</v>
      </c>
      <c r="BO38">
        <v>62.3</v>
      </c>
      <c r="BP38">
        <v>26.7</v>
      </c>
    </row>
    <row r="39" spans="1:68">
      <c r="A39" t="s">
        <v>333</v>
      </c>
      <c r="G39" t="s">
        <v>81</v>
      </c>
      <c r="H39" s="115">
        <v>373.78999999999985</v>
      </c>
      <c r="I39" s="88">
        <v>105.73999999999998</v>
      </c>
      <c r="J39" s="88">
        <v>13.48</v>
      </c>
      <c r="K39" s="88">
        <v>0.96</v>
      </c>
      <c r="L39" s="88">
        <v>0</v>
      </c>
      <c r="M39" s="116">
        <v>0</v>
      </c>
      <c r="N39" s="115">
        <v>0</v>
      </c>
      <c r="O39" s="88">
        <v>75</v>
      </c>
      <c r="P39" s="88">
        <v>0</v>
      </c>
      <c r="Q39" s="88">
        <v>0</v>
      </c>
      <c r="R39" s="88">
        <v>0</v>
      </c>
      <c r="S39" s="116">
        <v>0</v>
      </c>
      <c r="W39">
        <v>12.93</v>
      </c>
      <c r="X39">
        <v>21.27</v>
      </c>
      <c r="Y39">
        <v>6.12</v>
      </c>
      <c r="Z39">
        <v>24.45</v>
      </c>
      <c r="AA39">
        <v>0.96</v>
      </c>
      <c r="AB39">
        <v>0</v>
      </c>
      <c r="AC39">
        <v>0</v>
      </c>
      <c r="AD39">
        <v>0</v>
      </c>
      <c r="AE39">
        <v>0</v>
      </c>
      <c r="AF39">
        <v>0.96</v>
      </c>
      <c r="AG39">
        <v>86.85</v>
      </c>
      <c r="AH39">
        <v>0</v>
      </c>
      <c r="AI39">
        <v>14.48</v>
      </c>
      <c r="AJ39">
        <v>0</v>
      </c>
      <c r="AK39">
        <v>45.6</v>
      </c>
      <c r="AL39">
        <v>38.6</v>
      </c>
      <c r="AM39">
        <v>0</v>
      </c>
      <c r="AN39">
        <v>129.31</v>
      </c>
      <c r="AO39">
        <v>0.74</v>
      </c>
      <c r="AP39">
        <v>0.36</v>
      </c>
      <c r="AQ39">
        <v>0.46</v>
      </c>
      <c r="AR39">
        <v>0.83</v>
      </c>
      <c r="AS39">
        <v>0.74</v>
      </c>
      <c r="AT39">
        <v>0.83</v>
      </c>
      <c r="AU39">
        <v>0.74</v>
      </c>
      <c r="AV39">
        <v>0.55000000000000004</v>
      </c>
      <c r="AW39">
        <v>0.52</v>
      </c>
      <c r="AX39">
        <v>1.25</v>
      </c>
      <c r="AY39">
        <v>0.39</v>
      </c>
      <c r="AZ39">
        <v>0.77</v>
      </c>
      <c r="BA39">
        <v>0.39</v>
      </c>
      <c r="BB39">
        <v>0.39</v>
      </c>
      <c r="BC39">
        <v>0.39</v>
      </c>
      <c r="BD39">
        <v>0.72</v>
      </c>
      <c r="BE39">
        <v>0.39</v>
      </c>
      <c r="BF39">
        <v>2.9</v>
      </c>
      <c r="BG39">
        <v>0.68</v>
      </c>
      <c r="BH39">
        <v>0.43</v>
      </c>
      <c r="BI39">
        <v>0.57999999999999996</v>
      </c>
      <c r="BJ39">
        <v>0.39</v>
      </c>
      <c r="BK39">
        <v>0</v>
      </c>
      <c r="BL39">
        <v>0</v>
      </c>
      <c r="BM39">
        <v>55</v>
      </c>
      <c r="BN39">
        <v>20</v>
      </c>
      <c r="BO39">
        <v>67.900000000000006</v>
      </c>
      <c r="BP39">
        <v>29.1</v>
      </c>
    </row>
    <row r="40" spans="1:68">
      <c r="A40" t="s">
        <v>354</v>
      </c>
      <c r="G40" t="s">
        <v>82</v>
      </c>
      <c r="H40" s="115">
        <v>379.38999999999987</v>
      </c>
      <c r="I40" s="88">
        <v>108.13999999999999</v>
      </c>
      <c r="J40" s="88">
        <v>13.48</v>
      </c>
      <c r="K40" s="88">
        <v>0.96</v>
      </c>
      <c r="L40" s="88">
        <v>0</v>
      </c>
      <c r="M40" s="116">
        <v>0</v>
      </c>
      <c r="N40" s="115">
        <v>0</v>
      </c>
      <c r="O40" s="88">
        <v>75</v>
      </c>
      <c r="P40" s="88">
        <v>0</v>
      </c>
      <c r="Q40" s="88">
        <v>0</v>
      </c>
      <c r="R40" s="88">
        <v>0</v>
      </c>
      <c r="S40" s="116">
        <v>0</v>
      </c>
      <c r="W40">
        <v>12.93</v>
      </c>
      <c r="X40">
        <v>21.27</v>
      </c>
      <c r="Y40">
        <v>6.12</v>
      </c>
      <c r="Z40">
        <v>24.45</v>
      </c>
      <c r="AA40">
        <v>0.96</v>
      </c>
      <c r="AB40">
        <v>0</v>
      </c>
      <c r="AC40">
        <v>0</v>
      </c>
      <c r="AD40">
        <v>0</v>
      </c>
      <c r="AE40">
        <v>0</v>
      </c>
      <c r="AF40">
        <v>0.96</v>
      </c>
      <c r="AG40">
        <v>86.85</v>
      </c>
      <c r="AH40">
        <v>0</v>
      </c>
      <c r="AI40">
        <v>14.48</v>
      </c>
      <c r="AJ40">
        <v>0</v>
      </c>
      <c r="AK40">
        <v>45.6</v>
      </c>
      <c r="AL40">
        <v>38.6</v>
      </c>
      <c r="AM40">
        <v>0</v>
      </c>
      <c r="AN40">
        <v>129.31</v>
      </c>
      <c r="AO40">
        <v>0.74</v>
      </c>
      <c r="AP40">
        <v>0.36</v>
      </c>
      <c r="AQ40">
        <v>0.46</v>
      </c>
      <c r="AR40">
        <v>0.83</v>
      </c>
      <c r="AS40">
        <v>0.74</v>
      </c>
      <c r="AT40">
        <v>0.83</v>
      </c>
      <c r="AU40">
        <v>0.74</v>
      </c>
      <c r="AV40">
        <v>0.55000000000000004</v>
      </c>
      <c r="AW40">
        <v>0.52</v>
      </c>
      <c r="AX40">
        <v>1.25</v>
      </c>
      <c r="AY40">
        <v>0.39</v>
      </c>
      <c r="AZ40">
        <v>0.77</v>
      </c>
      <c r="BA40">
        <v>0.39</v>
      </c>
      <c r="BB40">
        <v>0.39</v>
      </c>
      <c r="BC40">
        <v>0.39</v>
      </c>
      <c r="BD40">
        <v>0.72</v>
      </c>
      <c r="BE40">
        <v>0.39</v>
      </c>
      <c r="BF40">
        <v>2.9</v>
      </c>
      <c r="BG40">
        <v>0.68</v>
      </c>
      <c r="BH40">
        <v>0.43</v>
      </c>
      <c r="BI40">
        <v>0.57999999999999996</v>
      </c>
      <c r="BJ40">
        <v>0.39</v>
      </c>
      <c r="BK40">
        <v>0</v>
      </c>
      <c r="BL40">
        <v>0</v>
      </c>
      <c r="BM40">
        <v>55</v>
      </c>
      <c r="BN40">
        <v>20</v>
      </c>
      <c r="BO40">
        <v>73.5</v>
      </c>
      <c r="BP40">
        <v>31.5</v>
      </c>
    </row>
    <row r="41" spans="1:68">
      <c r="A41" t="s">
        <v>355</v>
      </c>
      <c r="G41" t="s">
        <v>83</v>
      </c>
      <c r="H41" s="115">
        <v>382.88999999999987</v>
      </c>
      <c r="I41" s="88">
        <v>109.63999999999999</v>
      </c>
      <c r="J41" s="88">
        <v>13.48</v>
      </c>
      <c r="K41" s="88">
        <v>0.96</v>
      </c>
      <c r="L41" s="88">
        <v>0</v>
      </c>
      <c r="M41" s="116">
        <v>0</v>
      </c>
      <c r="N41" s="115">
        <v>0</v>
      </c>
      <c r="O41" s="88">
        <v>75</v>
      </c>
      <c r="P41" s="88">
        <v>0</v>
      </c>
      <c r="Q41" s="88">
        <v>0</v>
      </c>
      <c r="R41" s="88">
        <v>0</v>
      </c>
      <c r="S41" s="116">
        <v>0</v>
      </c>
      <c r="W41">
        <v>12.93</v>
      </c>
      <c r="X41">
        <v>21.27</v>
      </c>
      <c r="Y41">
        <v>6.12</v>
      </c>
      <c r="Z41">
        <v>24.45</v>
      </c>
      <c r="AA41">
        <v>0.96</v>
      </c>
      <c r="AB41">
        <v>0</v>
      </c>
      <c r="AC41">
        <v>0</v>
      </c>
      <c r="AD41">
        <v>0</v>
      </c>
      <c r="AE41">
        <v>0</v>
      </c>
      <c r="AF41">
        <v>0.96</v>
      </c>
      <c r="AG41">
        <v>86.85</v>
      </c>
      <c r="AH41">
        <v>0</v>
      </c>
      <c r="AI41">
        <v>14.48</v>
      </c>
      <c r="AJ41">
        <v>0</v>
      </c>
      <c r="AK41">
        <v>45.6</v>
      </c>
      <c r="AL41">
        <v>38.6</v>
      </c>
      <c r="AM41">
        <v>0</v>
      </c>
      <c r="AN41">
        <v>129.31</v>
      </c>
      <c r="AO41">
        <v>0.74</v>
      </c>
      <c r="AP41">
        <v>0.36</v>
      </c>
      <c r="AQ41">
        <v>0.46</v>
      </c>
      <c r="AR41">
        <v>0.83</v>
      </c>
      <c r="AS41">
        <v>0.74</v>
      </c>
      <c r="AT41">
        <v>0.83</v>
      </c>
      <c r="AU41">
        <v>0.74</v>
      </c>
      <c r="AV41">
        <v>0.55000000000000004</v>
      </c>
      <c r="AW41">
        <v>0.52</v>
      </c>
      <c r="AX41">
        <v>1.25</v>
      </c>
      <c r="AY41">
        <v>0.39</v>
      </c>
      <c r="AZ41">
        <v>0.77</v>
      </c>
      <c r="BA41">
        <v>0.39</v>
      </c>
      <c r="BB41">
        <v>0.39</v>
      </c>
      <c r="BC41">
        <v>0.39</v>
      </c>
      <c r="BD41">
        <v>0.72</v>
      </c>
      <c r="BE41">
        <v>0.39</v>
      </c>
      <c r="BF41">
        <v>2.9</v>
      </c>
      <c r="BG41">
        <v>0.68</v>
      </c>
      <c r="BH41">
        <v>0.43</v>
      </c>
      <c r="BI41">
        <v>0.57999999999999996</v>
      </c>
      <c r="BJ41">
        <v>0.39</v>
      </c>
      <c r="BK41">
        <v>0</v>
      </c>
      <c r="BL41">
        <v>0</v>
      </c>
      <c r="BM41">
        <v>55</v>
      </c>
      <c r="BN41">
        <v>20</v>
      </c>
      <c r="BO41">
        <v>77</v>
      </c>
      <c r="BP41">
        <v>33</v>
      </c>
    </row>
    <row r="42" spans="1:68">
      <c r="A42" t="s">
        <v>356</v>
      </c>
      <c r="G42" t="s">
        <v>84</v>
      </c>
      <c r="H42" s="115">
        <v>387.08999999999986</v>
      </c>
      <c r="I42" s="88">
        <v>111.43999999999998</v>
      </c>
      <c r="J42" s="88">
        <v>13.48</v>
      </c>
      <c r="K42" s="88">
        <v>0.96</v>
      </c>
      <c r="L42" s="88">
        <v>0</v>
      </c>
      <c r="M42" s="116">
        <v>0</v>
      </c>
      <c r="N42" s="115">
        <v>0</v>
      </c>
      <c r="O42" s="88">
        <v>75</v>
      </c>
      <c r="P42" s="88">
        <v>0</v>
      </c>
      <c r="Q42" s="88">
        <v>0</v>
      </c>
      <c r="R42" s="88">
        <v>0</v>
      </c>
      <c r="S42" s="116">
        <v>0</v>
      </c>
      <c r="W42">
        <v>12.93</v>
      </c>
      <c r="X42">
        <v>21.27</v>
      </c>
      <c r="Y42">
        <v>6.12</v>
      </c>
      <c r="Z42">
        <v>24.45</v>
      </c>
      <c r="AA42">
        <v>0.96</v>
      </c>
      <c r="AB42">
        <v>0</v>
      </c>
      <c r="AC42">
        <v>0</v>
      </c>
      <c r="AD42">
        <v>0</v>
      </c>
      <c r="AE42">
        <v>0</v>
      </c>
      <c r="AF42">
        <v>0.96</v>
      </c>
      <c r="AG42">
        <v>86.85</v>
      </c>
      <c r="AH42">
        <v>0</v>
      </c>
      <c r="AI42">
        <v>14.48</v>
      </c>
      <c r="AJ42">
        <v>0</v>
      </c>
      <c r="AK42">
        <v>45.6</v>
      </c>
      <c r="AL42">
        <v>38.6</v>
      </c>
      <c r="AM42">
        <v>0</v>
      </c>
      <c r="AN42">
        <v>129.31</v>
      </c>
      <c r="AO42">
        <v>0.74</v>
      </c>
      <c r="AP42">
        <v>0.36</v>
      </c>
      <c r="AQ42">
        <v>0.46</v>
      </c>
      <c r="AR42">
        <v>0.83</v>
      </c>
      <c r="AS42">
        <v>0.74</v>
      </c>
      <c r="AT42">
        <v>0.83</v>
      </c>
      <c r="AU42">
        <v>0.74</v>
      </c>
      <c r="AV42">
        <v>0.55000000000000004</v>
      </c>
      <c r="AW42">
        <v>0.52</v>
      </c>
      <c r="AX42">
        <v>1.25</v>
      </c>
      <c r="AY42">
        <v>0.39</v>
      </c>
      <c r="AZ42">
        <v>0.77</v>
      </c>
      <c r="BA42">
        <v>0.39</v>
      </c>
      <c r="BB42">
        <v>0.39</v>
      </c>
      <c r="BC42">
        <v>0.39</v>
      </c>
      <c r="BD42">
        <v>0.72</v>
      </c>
      <c r="BE42">
        <v>0.39</v>
      </c>
      <c r="BF42">
        <v>2.9</v>
      </c>
      <c r="BG42">
        <v>0.68</v>
      </c>
      <c r="BH42">
        <v>0.43</v>
      </c>
      <c r="BI42">
        <v>0.57999999999999996</v>
      </c>
      <c r="BJ42">
        <v>0.39</v>
      </c>
      <c r="BK42">
        <v>0</v>
      </c>
      <c r="BL42">
        <v>0</v>
      </c>
      <c r="BM42">
        <v>55</v>
      </c>
      <c r="BN42">
        <v>20</v>
      </c>
      <c r="BO42">
        <v>81.2</v>
      </c>
      <c r="BP42">
        <v>34.799999999999997</v>
      </c>
    </row>
    <row r="43" spans="1:68">
      <c r="A43" t="s">
        <v>362</v>
      </c>
      <c r="G43" t="s">
        <v>85</v>
      </c>
      <c r="H43" s="115">
        <v>391.28999999999985</v>
      </c>
      <c r="I43" s="88">
        <v>113.23999999999998</v>
      </c>
      <c r="J43" s="88">
        <v>13.38</v>
      </c>
      <c r="K43" s="88">
        <v>0.96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12.83</v>
      </c>
      <c r="X43">
        <v>21.27</v>
      </c>
      <c r="Y43">
        <v>6.12</v>
      </c>
      <c r="Z43">
        <v>24.45</v>
      </c>
      <c r="AA43">
        <v>0.96</v>
      </c>
      <c r="AB43">
        <v>0</v>
      </c>
      <c r="AC43">
        <v>0</v>
      </c>
      <c r="AD43">
        <v>0</v>
      </c>
      <c r="AE43">
        <v>0</v>
      </c>
      <c r="AF43">
        <v>0.96</v>
      </c>
      <c r="AG43">
        <v>86.85</v>
      </c>
      <c r="AH43">
        <v>0</v>
      </c>
      <c r="AI43">
        <v>14.48</v>
      </c>
      <c r="AJ43">
        <v>0</v>
      </c>
      <c r="AK43">
        <v>45.6</v>
      </c>
      <c r="AL43">
        <v>38.6</v>
      </c>
      <c r="AM43">
        <v>0</v>
      </c>
      <c r="AN43">
        <v>129.31</v>
      </c>
      <c r="AO43">
        <v>0.74</v>
      </c>
      <c r="AP43">
        <v>0.36</v>
      </c>
      <c r="AQ43">
        <v>0.46</v>
      </c>
      <c r="AR43">
        <v>0.83</v>
      </c>
      <c r="AS43">
        <v>0.74</v>
      </c>
      <c r="AT43">
        <v>0.83</v>
      </c>
      <c r="AU43">
        <v>0.74</v>
      </c>
      <c r="AV43">
        <v>0.55000000000000004</v>
      </c>
      <c r="AW43">
        <v>0.52</v>
      </c>
      <c r="AX43">
        <v>1.25</v>
      </c>
      <c r="AY43">
        <v>0.39</v>
      </c>
      <c r="AZ43">
        <v>0.77</v>
      </c>
      <c r="BA43">
        <v>0.39</v>
      </c>
      <c r="BB43">
        <v>0.39</v>
      </c>
      <c r="BC43">
        <v>0.39</v>
      </c>
      <c r="BD43">
        <v>0.72</v>
      </c>
      <c r="BE43">
        <v>0.39</v>
      </c>
      <c r="BF43">
        <v>2.9</v>
      </c>
      <c r="BG43">
        <v>0.68</v>
      </c>
      <c r="BH43">
        <v>0.43</v>
      </c>
      <c r="BI43">
        <v>0.57999999999999996</v>
      </c>
      <c r="BJ43">
        <v>0.39</v>
      </c>
      <c r="BK43">
        <v>0</v>
      </c>
      <c r="BL43">
        <v>0</v>
      </c>
      <c r="BM43">
        <v>55</v>
      </c>
      <c r="BN43">
        <v>0</v>
      </c>
      <c r="BO43">
        <v>85.4</v>
      </c>
      <c r="BP43">
        <v>36.6</v>
      </c>
    </row>
    <row r="44" spans="1:68">
      <c r="A44" t="s">
        <v>366</v>
      </c>
      <c r="G44" t="s">
        <v>86</v>
      </c>
      <c r="H44" s="115">
        <v>398.28999999999985</v>
      </c>
      <c r="I44" s="88">
        <v>116.23999999999998</v>
      </c>
      <c r="J44" s="88">
        <v>13.38</v>
      </c>
      <c r="K44" s="88">
        <v>0.96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12.83</v>
      </c>
      <c r="X44">
        <v>21.27</v>
      </c>
      <c r="Y44">
        <v>6.12</v>
      </c>
      <c r="Z44">
        <v>24.45</v>
      </c>
      <c r="AA44">
        <v>0.96</v>
      </c>
      <c r="AB44">
        <v>0</v>
      </c>
      <c r="AC44">
        <v>0</v>
      </c>
      <c r="AD44">
        <v>0</v>
      </c>
      <c r="AE44">
        <v>0</v>
      </c>
      <c r="AF44">
        <v>0.96</v>
      </c>
      <c r="AG44">
        <v>86.85</v>
      </c>
      <c r="AH44">
        <v>0</v>
      </c>
      <c r="AI44">
        <v>14.48</v>
      </c>
      <c r="AJ44">
        <v>0</v>
      </c>
      <c r="AK44">
        <v>45.6</v>
      </c>
      <c r="AL44">
        <v>38.6</v>
      </c>
      <c r="AM44">
        <v>0</v>
      </c>
      <c r="AN44">
        <v>129.31</v>
      </c>
      <c r="AO44">
        <v>0.74</v>
      </c>
      <c r="AP44">
        <v>0.36</v>
      </c>
      <c r="AQ44">
        <v>0.46</v>
      </c>
      <c r="AR44">
        <v>0.83</v>
      </c>
      <c r="AS44">
        <v>0.74</v>
      </c>
      <c r="AT44">
        <v>0.83</v>
      </c>
      <c r="AU44">
        <v>0.74</v>
      </c>
      <c r="AV44">
        <v>0.55000000000000004</v>
      </c>
      <c r="AW44">
        <v>0.52</v>
      </c>
      <c r="AX44">
        <v>1.25</v>
      </c>
      <c r="AY44">
        <v>0.39</v>
      </c>
      <c r="AZ44">
        <v>0.77</v>
      </c>
      <c r="BA44">
        <v>0.39</v>
      </c>
      <c r="BB44">
        <v>0.39</v>
      </c>
      <c r="BC44">
        <v>0.39</v>
      </c>
      <c r="BD44">
        <v>0.72</v>
      </c>
      <c r="BE44">
        <v>0.39</v>
      </c>
      <c r="BF44">
        <v>2.9</v>
      </c>
      <c r="BG44">
        <v>0.68</v>
      </c>
      <c r="BH44">
        <v>0.43</v>
      </c>
      <c r="BI44">
        <v>0.57999999999999996</v>
      </c>
      <c r="BJ44">
        <v>0.39</v>
      </c>
      <c r="BK44">
        <v>0</v>
      </c>
      <c r="BL44">
        <v>0</v>
      </c>
      <c r="BM44">
        <v>55</v>
      </c>
      <c r="BN44">
        <v>0</v>
      </c>
      <c r="BO44">
        <v>92.4</v>
      </c>
      <c r="BP44">
        <v>39.6</v>
      </c>
    </row>
    <row r="45" spans="1:68">
      <c r="A45" t="s">
        <v>389</v>
      </c>
      <c r="G45" t="s">
        <v>87</v>
      </c>
      <c r="H45" s="115">
        <v>400.38999999999987</v>
      </c>
      <c r="I45" s="88">
        <v>117.13999999999999</v>
      </c>
      <c r="J45" s="88">
        <v>13.38</v>
      </c>
      <c r="K45" s="88">
        <v>0.96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12.83</v>
      </c>
      <c r="X45">
        <v>21.27</v>
      </c>
      <c r="Y45">
        <v>6.12</v>
      </c>
      <c r="Z45">
        <v>24.45</v>
      </c>
      <c r="AA45">
        <v>0.96</v>
      </c>
      <c r="AB45">
        <v>0</v>
      </c>
      <c r="AC45">
        <v>0</v>
      </c>
      <c r="AD45">
        <v>0</v>
      </c>
      <c r="AE45">
        <v>0</v>
      </c>
      <c r="AF45">
        <v>0.96</v>
      </c>
      <c r="AG45">
        <v>86.85</v>
      </c>
      <c r="AH45">
        <v>0</v>
      </c>
      <c r="AI45">
        <v>14.48</v>
      </c>
      <c r="AJ45">
        <v>0</v>
      </c>
      <c r="AK45">
        <v>45.6</v>
      </c>
      <c r="AL45">
        <v>38.6</v>
      </c>
      <c r="AM45">
        <v>0</v>
      </c>
      <c r="AN45">
        <v>129.31</v>
      </c>
      <c r="AO45">
        <v>0.74</v>
      </c>
      <c r="AP45">
        <v>0.36</v>
      </c>
      <c r="AQ45">
        <v>0.46</v>
      </c>
      <c r="AR45">
        <v>0.83</v>
      </c>
      <c r="AS45">
        <v>0.74</v>
      </c>
      <c r="AT45">
        <v>0.83</v>
      </c>
      <c r="AU45">
        <v>0.74</v>
      </c>
      <c r="AV45">
        <v>0.55000000000000004</v>
      </c>
      <c r="AW45">
        <v>0.52</v>
      </c>
      <c r="AX45">
        <v>1.25</v>
      </c>
      <c r="AY45">
        <v>0.39</v>
      </c>
      <c r="AZ45">
        <v>0.77</v>
      </c>
      <c r="BA45">
        <v>0.39</v>
      </c>
      <c r="BB45">
        <v>0.39</v>
      </c>
      <c r="BC45">
        <v>0.39</v>
      </c>
      <c r="BD45">
        <v>0.72</v>
      </c>
      <c r="BE45">
        <v>0.39</v>
      </c>
      <c r="BF45">
        <v>2.9</v>
      </c>
      <c r="BG45">
        <v>0.68</v>
      </c>
      <c r="BH45">
        <v>0.43</v>
      </c>
      <c r="BI45">
        <v>0.57999999999999996</v>
      </c>
      <c r="BJ45">
        <v>0.39</v>
      </c>
      <c r="BK45">
        <v>0</v>
      </c>
      <c r="BL45">
        <v>0</v>
      </c>
      <c r="BM45">
        <v>55</v>
      </c>
      <c r="BN45">
        <v>0</v>
      </c>
      <c r="BO45">
        <v>94.5</v>
      </c>
      <c r="BP45">
        <v>40.5</v>
      </c>
    </row>
    <row r="46" spans="1:68">
      <c r="A46" t="s">
        <v>390</v>
      </c>
      <c r="G46" t="s">
        <v>88</v>
      </c>
      <c r="H46" s="115">
        <v>400.38999999999987</v>
      </c>
      <c r="I46" s="88">
        <v>117.13999999999999</v>
      </c>
      <c r="J46" s="88">
        <v>13.38</v>
      </c>
      <c r="K46" s="88">
        <v>0.96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12.83</v>
      </c>
      <c r="X46">
        <v>21.27</v>
      </c>
      <c r="Y46">
        <v>6.12</v>
      </c>
      <c r="Z46">
        <v>24.45</v>
      </c>
      <c r="AA46">
        <v>0.96</v>
      </c>
      <c r="AB46">
        <v>0</v>
      </c>
      <c r="AC46">
        <v>0</v>
      </c>
      <c r="AD46">
        <v>0</v>
      </c>
      <c r="AE46">
        <v>0</v>
      </c>
      <c r="AF46">
        <v>0.96</v>
      </c>
      <c r="AG46">
        <v>86.85</v>
      </c>
      <c r="AH46">
        <v>0</v>
      </c>
      <c r="AI46">
        <v>14.48</v>
      </c>
      <c r="AJ46">
        <v>0</v>
      </c>
      <c r="AK46">
        <v>45.6</v>
      </c>
      <c r="AL46">
        <v>38.6</v>
      </c>
      <c r="AM46">
        <v>0</v>
      </c>
      <c r="AN46">
        <v>129.31</v>
      </c>
      <c r="AO46">
        <v>0.74</v>
      </c>
      <c r="AP46">
        <v>0.36</v>
      </c>
      <c r="AQ46">
        <v>0.46</v>
      </c>
      <c r="AR46">
        <v>0.83</v>
      </c>
      <c r="AS46">
        <v>0.74</v>
      </c>
      <c r="AT46">
        <v>0.83</v>
      </c>
      <c r="AU46">
        <v>0.74</v>
      </c>
      <c r="AV46">
        <v>0.55000000000000004</v>
      </c>
      <c r="AW46">
        <v>0.52</v>
      </c>
      <c r="AX46">
        <v>1.25</v>
      </c>
      <c r="AY46">
        <v>0.39</v>
      </c>
      <c r="AZ46">
        <v>0.77</v>
      </c>
      <c r="BA46">
        <v>0.39</v>
      </c>
      <c r="BB46">
        <v>0.39</v>
      </c>
      <c r="BC46">
        <v>0.39</v>
      </c>
      <c r="BD46">
        <v>0.72</v>
      </c>
      <c r="BE46">
        <v>0.39</v>
      </c>
      <c r="BF46">
        <v>2.9</v>
      </c>
      <c r="BG46">
        <v>0.68</v>
      </c>
      <c r="BH46">
        <v>0.43</v>
      </c>
      <c r="BI46">
        <v>0.57999999999999996</v>
      </c>
      <c r="BJ46">
        <v>0.39</v>
      </c>
      <c r="BK46">
        <v>0</v>
      </c>
      <c r="BL46">
        <v>0</v>
      </c>
      <c r="BM46">
        <v>55</v>
      </c>
      <c r="BN46">
        <v>0</v>
      </c>
      <c r="BO46">
        <v>94.5</v>
      </c>
      <c r="BP46">
        <v>40.5</v>
      </c>
    </row>
    <row r="47" spans="1:68">
      <c r="A47" t="s">
        <v>394</v>
      </c>
      <c r="G47" t="s">
        <v>89</v>
      </c>
      <c r="H47" s="115">
        <v>400.38999999999987</v>
      </c>
      <c r="I47" s="88">
        <v>117.13999999999999</v>
      </c>
      <c r="J47" s="88">
        <v>13.38</v>
      </c>
      <c r="K47" s="88">
        <v>0.96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12.83</v>
      </c>
      <c r="X47">
        <v>21.27</v>
      </c>
      <c r="Y47">
        <v>6.12</v>
      </c>
      <c r="Z47">
        <v>24.45</v>
      </c>
      <c r="AA47">
        <v>0.96</v>
      </c>
      <c r="AB47">
        <v>0</v>
      </c>
      <c r="AC47">
        <v>0</v>
      </c>
      <c r="AD47">
        <v>0</v>
      </c>
      <c r="AE47">
        <v>0</v>
      </c>
      <c r="AF47">
        <v>0.96</v>
      </c>
      <c r="AG47">
        <v>86.85</v>
      </c>
      <c r="AH47">
        <v>0</v>
      </c>
      <c r="AI47">
        <v>14.48</v>
      </c>
      <c r="AJ47">
        <v>0</v>
      </c>
      <c r="AK47">
        <v>45.6</v>
      </c>
      <c r="AL47">
        <v>38.6</v>
      </c>
      <c r="AM47">
        <v>0</v>
      </c>
      <c r="AN47">
        <v>129.31</v>
      </c>
      <c r="AO47">
        <v>0.74</v>
      </c>
      <c r="AP47">
        <v>0.36</v>
      </c>
      <c r="AQ47">
        <v>0.46</v>
      </c>
      <c r="AR47">
        <v>0.83</v>
      </c>
      <c r="AS47">
        <v>0.74</v>
      </c>
      <c r="AT47">
        <v>0.83</v>
      </c>
      <c r="AU47">
        <v>0.74</v>
      </c>
      <c r="AV47">
        <v>0.55000000000000004</v>
      </c>
      <c r="AW47">
        <v>0.52</v>
      </c>
      <c r="AX47">
        <v>1.25</v>
      </c>
      <c r="AY47">
        <v>0.39</v>
      </c>
      <c r="AZ47">
        <v>0.77</v>
      </c>
      <c r="BA47">
        <v>0.39</v>
      </c>
      <c r="BB47">
        <v>0.39</v>
      </c>
      <c r="BC47">
        <v>0.39</v>
      </c>
      <c r="BD47">
        <v>0.72</v>
      </c>
      <c r="BE47">
        <v>0.39</v>
      </c>
      <c r="BF47">
        <v>2.9</v>
      </c>
      <c r="BG47">
        <v>0.68</v>
      </c>
      <c r="BH47">
        <v>0.43</v>
      </c>
      <c r="BI47">
        <v>0.57999999999999996</v>
      </c>
      <c r="BJ47">
        <v>0.39</v>
      </c>
      <c r="BK47">
        <v>0</v>
      </c>
      <c r="BL47">
        <v>0</v>
      </c>
      <c r="BM47">
        <v>55</v>
      </c>
      <c r="BN47">
        <v>0</v>
      </c>
      <c r="BO47">
        <v>94.5</v>
      </c>
      <c r="BP47">
        <v>40.5</v>
      </c>
    </row>
    <row r="48" spans="1:68">
      <c r="A48" t="s">
        <v>398</v>
      </c>
      <c r="G48" t="s">
        <v>90</v>
      </c>
      <c r="H48" s="115">
        <v>401.78999999999985</v>
      </c>
      <c r="I48" s="88">
        <v>117.73999999999998</v>
      </c>
      <c r="J48" s="88">
        <v>13.38</v>
      </c>
      <c r="K48" s="88">
        <v>0.96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12.83</v>
      </c>
      <c r="X48">
        <v>21.27</v>
      </c>
      <c r="Y48">
        <v>6.12</v>
      </c>
      <c r="Z48">
        <v>24.45</v>
      </c>
      <c r="AA48">
        <v>0.96</v>
      </c>
      <c r="AB48">
        <v>0</v>
      </c>
      <c r="AC48">
        <v>0</v>
      </c>
      <c r="AD48">
        <v>0</v>
      </c>
      <c r="AE48">
        <v>0</v>
      </c>
      <c r="AF48">
        <v>0.96</v>
      </c>
      <c r="AG48">
        <v>86.85</v>
      </c>
      <c r="AH48">
        <v>0</v>
      </c>
      <c r="AI48">
        <v>14.48</v>
      </c>
      <c r="AJ48">
        <v>0</v>
      </c>
      <c r="AK48">
        <v>45.6</v>
      </c>
      <c r="AL48">
        <v>38.6</v>
      </c>
      <c r="AM48">
        <v>0</v>
      </c>
      <c r="AN48">
        <v>129.31</v>
      </c>
      <c r="AO48">
        <v>0.74</v>
      </c>
      <c r="AP48">
        <v>0.36</v>
      </c>
      <c r="AQ48">
        <v>0.46</v>
      </c>
      <c r="AR48">
        <v>0.83</v>
      </c>
      <c r="AS48">
        <v>0.74</v>
      </c>
      <c r="AT48">
        <v>0.83</v>
      </c>
      <c r="AU48">
        <v>0.74</v>
      </c>
      <c r="AV48">
        <v>0.55000000000000004</v>
      </c>
      <c r="AW48">
        <v>0.52</v>
      </c>
      <c r="AX48">
        <v>1.25</v>
      </c>
      <c r="AY48">
        <v>0.39</v>
      </c>
      <c r="AZ48">
        <v>0.77</v>
      </c>
      <c r="BA48">
        <v>0.39</v>
      </c>
      <c r="BB48">
        <v>0.39</v>
      </c>
      <c r="BC48">
        <v>0.39</v>
      </c>
      <c r="BD48">
        <v>0.72</v>
      </c>
      <c r="BE48">
        <v>0.39</v>
      </c>
      <c r="BF48">
        <v>2.9</v>
      </c>
      <c r="BG48">
        <v>0.68</v>
      </c>
      <c r="BH48">
        <v>0.43</v>
      </c>
      <c r="BI48">
        <v>0.57999999999999996</v>
      </c>
      <c r="BJ48">
        <v>0.39</v>
      </c>
      <c r="BK48">
        <v>0</v>
      </c>
      <c r="BL48">
        <v>0</v>
      </c>
      <c r="BM48">
        <v>55</v>
      </c>
      <c r="BN48">
        <v>0</v>
      </c>
      <c r="BO48">
        <v>95.9</v>
      </c>
      <c r="BP48">
        <v>41.1</v>
      </c>
    </row>
    <row r="49" spans="1:68">
      <c r="A49" t="s">
        <v>399</v>
      </c>
      <c r="G49" t="s">
        <v>91</v>
      </c>
      <c r="H49" s="115">
        <v>401.78999999999985</v>
      </c>
      <c r="I49" s="88">
        <v>117.73999999999998</v>
      </c>
      <c r="J49" s="88">
        <v>13.38</v>
      </c>
      <c r="K49" s="88">
        <v>0.96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12.83</v>
      </c>
      <c r="X49">
        <v>21.27</v>
      </c>
      <c r="Y49">
        <v>6.12</v>
      </c>
      <c r="Z49">
        <v>24.45</v>
      </c>
      <c r="AA49">
        <v>0.96</v>
      </c>
      <c r="AB49">
        <v>0</v>
      </c>
      <c r="AC49">
        <v>0</v>
      </c>
      <c r="AD49">
        <v>0</v>
      </c>
      <c r="AE49">
        <v>0</v>
      </c>
      <c r="AF49">
        <v>0.96</v>
      </c>
      <c r="AG49">
        <v>86.85</v>
      </c>
      <c r="AH49">
        <v>0</v>
      </c>
      <c r="AI49">
        <v>14.48</v>
      </c>
      <c r="AJ49">
        <v>0</v>
      </c>
      <c r="AK49">
        <v>45.6</v>
      </c>
      <c r="AL49">
        <v>38.6</v>
      </c>
      <c r="AM49">
        <v>0</v>
      </c>
      <c r="AN49">
        <v>129.31</v>
      </c>
      <c r="AO49">
        <v>0.74</v>
      </c>
      <c r="AP49">
        <v>0.36</v>
      </c>
      <c r="AQ49">
        <v>0.46</v>
      </c>
      <c r="AR49">
        <v>0.83</v>
      </c>
      <c r="AS49">
        <v>0.74</v>
      </c>
      <c r="AT49">
        <v>0.83</v>
      </c>
      <c r="AU49">
        <v>0.74</v>
      </c>
      <c r="AV49">
        <v>0.55000000000000004</v>
      </c>
      <c r="AW49">
        <v>0.52</v>
      </c>
      <c r="AX49">
        <v>1.25</v>
      </c>
      <c r="AY49">
        <v>0.39</v>
      </c>
      <c r="AZ49">
        <v>0.77</v>
      </c>
      <c r="BA49">
        <v>0.39</v>
      </c>
      <c r="BB49">
        <v>0.39</v>
      </c>
      <c r="BC49">
        <v>0.39</v>
      </c>
      <c r="BD49">
        <v>0.72</v>
      </c>
      <c r="BE49">
        <v>0.39</v>
      </c>
      <c r="BF49">
        <v>2.9</v>
      </c>
      <c r="BG49">
        <v>0.68</v>
      </c>
      <c r="BH49">
        <v>0.43</v>
      </c>
      <c r="BI49">
        <v>0.57999999999999996</v>
      </c>
      <c r="BJ49">
        <v>0.39</v>
      </c>
      <c r="BK49">
        <v>0</v>
      </c>
      <c r="BL49">
        <v>0</v>
      </c>
      <c r="BM49">
        <v>55</v>
      </c>
      <c r="BN49">
        <v>0</v>
      </c>
      <c r="BO49">
        <v>95.9</v>
      </c>
      <c r="BP49">
        <v>41.1</v>
      </c>
    </row>
    <row r="50" spans="1:68">
      <c r="A50" t="s">
        <v>400</v>
      </c>
      <c r="G50" t="s">
        <v>92</v>
      </c>
      <c r="H50" s="115">
        <v>401.78999999999985</v>
      </c>
      <c r="I50" s="88">
        <v>117.73999999999998</v>
      </c>
      <c r="J50" s="88">
        <v>13.38</v>
      </c>
      <c r="K50" s="88">
        <v>0.96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12.83</v>
      </c>
      <c r="X50">
        <v>21.27</v>
      </c>
      <c r="Y50">
        <v>6.12</v>
      </c>
      <c r="Z50">
        <v>24.45</v>
      </c>
      <c r="AA50">
        <v>0.96</v>
      </c>
      <c r="AB50">
        <v>0</v>
      </c>
      <c r="AC50">
        <v>0</v>
      </c>
      <c r="AD50">
        <v>0</v>
      </c>
      <c r="AE50">
        <v>0</v>
      </c>
      <c r="AF50">
        <v>0.96</v>
      </c>
      <c r="AG50">
        <v>86.85</v>
      </c>
      <c r="AH50">
        <v>0</v>
      </c>
      <c r="AI50">
        <v>14.48</v>
      </c>
      <c r="AJ50">
        <v>0</v>
      </c>
      <c r="AK50">
        <v>45.6</v>
      </c>
      <c r="AL50">
        <v>38.6</v>
      </c>
      <c r="AM50">
        <v>0</v>
      </c>
      <c r="AN50">
        <v>129.31</v>
      </c>
      <c r="AO50">
        <v>0.74</v>
      </c>
      <c r="AP50">
        <v>0.36</v>
      </c>
      <c r="AQ50">
        <v>0.46</v>
      </c>
      <c r="AR50">
        <v>0.83</v>
      </c>
      <c r="AS50">
        <v>0.74</v>
      </c>
      <c r="AT50">
        <v>0.83</v>
      </c>
      <c r="AU50">
        <v>0.74</v>
      </c>
      <c r="AV50">
        <v>0.55000000000000004</v>
      </c>
      <c r="AW50">
        <v>0.52</v>
      </c>
      <c r="AX50">
        <v>1.25</v>
      </c>
      <c r="AY50">
        <v>0.39</v>
      </c>
      <c r="AZ50">
        <v>0.77</v>
      </c>
      <c r="BA50">
        <v>0.39</v>
      </c>
      <c r="BB50">
        <v>0.39</v>
      </c>
      <c r="BC50">
        <v>0.39</v>
      </c>
      <c r="BD50">
        <v>0.72</v>
      </c>
      <c r="BE50">
        <v>0.39</v>
      </c>
      <c r="BF50">
        <v>2.9</v>
      </c>
      <c r="BG50">
        <v>0.68</v>
      </c>
      <c r="BH50">
        <v>0.43</v>
      </c>
      <c r="BI50">
        <v>0.57999999999999996</v>
      </c>
      <c r="BJ50">
        <v>0.39</v>
      </c>
      <c r="BK50">
        <v>0</v>
      </c>
      <c r="BL50">
        <v>0</v>
      </c>
      <c r="BM50">
        <v>55</v>
      </c>
      <c r="BN50">
        <v>0</v>
      </c>
      <c r="BO50">
        <v>95.9</v>
      </c>
      <c r="BP50">
        <v>41.1</v>
      </c>
    </row>
    <row r="51" spans="1:68">
      <c r="A51" t="s">
        <v>402</v>
      </c>
      <c r="G51" t="s">
        <v>93</v>
      </c>
      <c r="H51" s="115">
        <v>401.78999999999985</v>
      </c>
      <c r="I51" s="88">
        <v>117.73999999999998</v>
      </c>
      <c r="J51" s="88">
        <v>13.290000000000001</v>
      </c>
      <c r="K51" s="88">
        <v>0.96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12.74</v>
      </c>
      <c r="X51">
        <v>21.27</v>
      </c>
      <c r="Y51">
        <v>6.12</v>
      </c>
      <c r="Z51">
        <v>24.45</v>
      </c>
      <c r="AA51">
        <v>0.96</v>
      </c>
      <c r="AB51">
        <v>0</v>
      </c>
      <c r="AC51">
        <v>0</v>
      </c>
      <c r="AD51">
        <v>0</v>
      </c>
      <c r="AE51">
        <v>0</v>
      </c>
      <c r="AF51">
        <v>0.96</v>
      </c>
      <c r="AG51">
        <v>86.85</v>
      </c>
      <c r="AH51">
        <v>0</v>
      </c>
      <c r="AI51">
        <v>14.48</v>
      </c>
      <c r="AJ51">
        <v>0</v>
      </c>
      <c r="AK51">
        <v>45.6</v>
      </c>
      <c r="AL51">
        <v>38.6</v>
      </c>
      <c r="AM51">
        <v>0</v>
      </c>
      <c r="AN51">
        <v>129.31</v>
      </c>
      <c r="AO51">
        <v>0.74</v>
      </c>
      <c r="AP51">
        <v>0.36</v>
      </c>
      <c r="AQ51">
        <v>0.46</v>
      </c>
      <c r="AR51">
        <v>0.83</v>
      </c>
      <c r="AS51">
        <v>0.74</v>
      </c>
      <c r="AT51">
        <v>0.83</v>
      </c>
      <c r="AU51">
        <v>0.74</v>
      </c>
      <c r="AV51">
        <v>0.55000000000000004</v>
      </c>
      <c r="AW51">
        <v>0.52</v>
      </c>
      <c r="AX51">
        <v>1.25</v>
      </c>
      <c r="AY51">
        <v>0.39</v>
      </c>
      <c r="AZ51">
        <v>0.77</v>
      </c>
      <c r="BA51">
        <v>0.39</v>
      </c>
      <c r="BB51">
        <v>0.39</v>
      </c>
      <c r="BC51">
        <v>0.39</v>
      </c>
      <c r="BD51">
        <v>0.72</v>
      </c>
      <c r="BE51">
        <v>0.39</v>
      </c>
      <c r="BF51">
        <v>2.9</v>
      </c>
      <c r="BG51">
        <v>0.68</v>
      </c>
      <c r="BH51">
        <v>0.43</v>
      </c>
      <c r="BI51">
        <v>0.57999999999999996</v>
      </c>
      <c r="BJ51">
        <v>0.39</v>
      </c>
      <c r="BK51">
        <v>0</v>
      </c>
      <c r="BL51">
        <v>0</v>
      </c>
      <c r="BM51">
        <v>55</v>
      </c>
      <c r="BN51">
        <v>0</v>
      </c>
      <c r="BO51">
        <v>95.9</v>
      </c>
      <c r="BP51">
        <v>41.1</v>
      </c>
    </row>
    <row r="52" spans="1:68">
      <c r="A52" t="s">
        <v>403</v>
      </c>
      <c r="G52" t="s">
        <v>94</v>
      </c>
      <c r="H52" s="115">
        <v>401.78999999999985</v>
      </c>
      <c r="I52" s="88">
        <v>117.73999999999998</v>
      </c>
      <c r="J52" s="88">
        <v>13.290000000000001</v>
      </c>
      <c r="K52" s="88">
        <v>0.96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12.74</v>
      </c>
      <c r="X52">
        <v>21.27</v>
      </c>
      <c r="Y52">
        <v>6.12</v>
      </c>
      <c r="Z52">
        <v>24.45</v>
      </c>
      <c r="AA52">
        <v>0.96</v>
      </c>
      <c r="AB52">
        <v>0</v>
      </c>
      <c r="AC52">
        <v>0</v>
      </c>
      <c r="AD52">
        <v>0</v>
      </c>
      <c r="AE52">
        <v>0</v>
      </c>
      <c r="AF52">
        <v>0.96</v>
      </c>
      <c r="AG52">
        <v>86.85</v>
      </c>
      <c r="AH52">
        <v>0</v>
      </c>
      <c r="AI52">
        <v>14.48</v>
      </c>
      <c r="AJ52">
        <v>0</v>
      </c>
      <c r="AK52">
        <v>45.6</v>
      </c>
      <c r="AL52">
        <v>38.6</v>
      </c>
      <c r="AM52">
        <v>0</v>
      </c>
      <c r="AN52">
        <v>129.31</v>
      </c>
      <c r="AO52">
        <v>0.74</v>
      </c>
      <c r="AP52">
        <v>0.36</v>
      </c>
      <c r="AQ52">
        <v>0.46</v>
      </c>
      <c r="AR52">
        <v>0.83</v>
      </c>
      <c r="AS52">
        <v>0.74</v>
      </c>
      <c r="AT52">
        <v>0.83</v>
      </c>
      <c r="AU52">
        <v>0.74</v>
      </c>
      <c r="AV52">
        <v>0.55000000000000004</v>
      </c>
      <c r="AW52">
        <v>0.52</v>
      </c>
      <c r="AX52">
        <v>1.25</v>
      </c>
      <c r="AY52">
        <v>0.39</v>
      </c>
      <c r="AZ52">
        <v>0.77</v>
      </c>
      <c r="BA52">
        <v>0.39</v>
      </c>
      <c r="BB52">
        <v>0.39</v>
      </c>
      <c r="BC52">
        <v>0.39</v>
      </c>
      <c r="BD52">
        <v>0.72</v>
      </c>
      <c r="BE52">
        <v>0.39</v>
      </c>
      <c r="BF52">
        <v>2.9</v>
      </c>
      <c r="BG52">
        <v>0.68</v>
      </c>
      <c r="BH52">
        <v>0.43</v>
      </c>
      <c r="BI52">
        <v>0.57999999999999996</v>
      </c>
      <c r="BJ52">
        <v>0.39</v>
      </c>
      <c r="BK52">
        <v>0</v>
      </c>
      <c r="BL52">
        <v>0</v>
      </c>
      <c r="BM52">
        <v>55</v>
      </c>
      <c r="BN52">
        <v>0</v>
      </c>
      <c r="BO52">
        <v>95.9</v>
      </c>
      <c r="BP52">
        <v>41.1</v>
      </c>
    </row>
    <row r="53" spans="1:68">
      <c r="A53" t="s">
        <v>446</v>
      </c>
      <c r="G53" t="s">
        <v>95</v>
      </c>
      <c r="H53" s="115">
        <v>401.78999999999985</v>
      </c>
      <c r="I53" s="88">
        <v>117.73999999999998</v>
      </c>
      <c r="J53" s="88">
        <v>13.290000000000001</v>
      </c>
      <c r="K53" s="88">
        <v>0.96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12.74</v>
      </c>
      <c r="X53">
        <v>21.27</v>
      </c>
      <c r="Y53">
        <v>6.12</v>
      </c>
      <c r="Z53">
        <v>24.45</v>
      </c>
      <c r="AA53">
        <v>0.96</v>
      </c>
      <c r="AB53">
        <v>0</v>
      </c>
      <c r="AC53">
        <v>0</v>
      </c>
      <c r="AD53">
        <v>0</v>
      </c>
      <c r="AE53">
        <v>0</v>
      </c>
      <c r="AF53">
        <v>0.96</v>
      </c>
      <c r="AG53">
        <v>86.85</v>
      </c>
      <c r="AH53">
        <v>0</v>
      </c>
      <c r="AI53">
        <v>14.48</v>
      </c>
      <c r="AJ53">
        <v>0</v>
      </c>
      <c r="AK53">
        <v>45.6</v>
      </c>
      <c r="AL53">
        <v>38.6</v>
      </c>
      <c r="AM53">
        <v>0</v>
      </c>
      <c r="AN53">
        <v>129.31</v>
      </c>
      <c r="AO53">
        <v>0.74</v>
      </c>
      <c r="AP53">
        <v>0.36</v>
      </c>
      <c r="AQ53">
        <v>0.46</v>
      </c>
      <c r="AR53">
        <v>0.83</v>
      </c>
      <c r="AS53">
        <v>0.74</v>
      </c>
      <c r="AT53">
        <v>0.83</v>
      </c>
      <c r="AU53">
        <v>0.74</v>
      </c>
      <c r="AV53">
        <v>0.55000000000000004</v>
      </c>
      <c r="AW53">
        <v>0.52</v>
      </c>
      <c r="AX53">
        <v>1.25</v>
      </c>
      <c r="AY53">
        <v>0.39</v>
      </c>
      <c r="AZ53">
        <v>0.77</v>
      </c>
      <c r="BA53">
        <v>0.39</v>
      </c>
      <c r="BB53">
        <v>0.39</v>
      </c>
      <c r="BC53">
        <v>0.39</v>
      </c>
      <c r="BD53">
        <v>0.72</v>
      </c>
      <c r="BE53">
        <v>0.39</v>
      </c>
      <c r="BF53">
        <v>2.9</v>
      </c>
      <c r="BG53">
        <v>0.68</v>
      </c>
      <c r="BH53">
        <v>0.43</v>
      </c>
      <c r="BI53">
        <v>0.57999999999999996</v>
      </c>
      <c r="BJ53">
        <v>0.39</v>
      </c>
      <c r="BK53">
        <v>0</v>
      </c>
      <c r="BL53">
        <v>0</v>
      </c>
      <c r="BM53">
        <v>55</v>
      </c>
      <c r="BN53">
        <v>0</v>
      </c>
      <c r="BO53">
        <v>95.9</v>
      </c>
      <c r="BP53">
        <v>41.1</v>
      </c>
    </row>
    <row r="54" spans="1:68">
      <c r="A54" t="s">
        <v>445</v>
      </c>
      <c r="G54" t="s">
        <v>96</v>
      </c>
      <c r="H54" s="115">
        <v>401.78999999999985</v>
      </c>
      <c r="I54" s="88">
        <v>117.73999999999998</v>
      </c>
      <c r="J54" s="88">
        <v>13.290000000000001</v>
      </c>
      <c r="K54" s="88">
        <v>0.96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12.74</v>
      </c>
      <c r="X54">
        <v>21.27</v>
      </c>
      <c r="Y54">
        <v>6.12</v>
      </c>
      <c r="Z54">
        <v>24.45</v>
      </c>
      <c r="AA54">
        <v>0.96</v>
      </c>
      <c r="AB54">
        <v>0</v>
      </c>
      <c r="AC54">
        <v>0</v>
      </c>
      <c r="AD54">
        <v>0</v>
      </c>
      <c r="AE54">
        <v>0</v>
      </c>
      <c r="AF54">
        <v>0.96</v>
      </c>
      <c r="AG54">
        <v>86.85</v>
      </c>
      <c r="AH54">
        <v>0</v>
      </c>
      <c r="AI54">
        <v>14.48</v>
      </c>
      <c r="AJ54">
        <v>0</v>
      </c>
      <c r="AK54">
        <v>45.6</v>
      </c>
      <c r="AL54">
        <v>38.6</v>
      </c>
      <c r="AM54">
        <v>0</v>
      </c>
      <c r="AN54">
        <v>129.31</v>
      </c>
      <c r="AO54">
        <v>0.74</v>
      </c>
      <c r="AP54">
        <v>0.36</v>
      </c>
      <c r="AQ54">
        <v>0.46</v>
      </c>
      <c r="AR54">
        <v>0.83</v>
      </c>
      <c r="AS54">
        <v>0.74</v>
      </c>
      <c r="AT54">
        <v>0.83</v>
      </c>
      <c r="AU54">
        <v>0.74</v>
      </c>
      <c r="AV54">
        <v>0.55000000000000004</v>
      </c>
      <c r="AW54">
        <v>0.52</v>
      </c>
      <c r="AX54">
        <v>1.25</v>
      </c>
      <c r="AY54">
        <v>0.39</v>
      </c>
      <c r="AZ54">
        <v>0.77</v>
      </c>
      <c r="BA54">
        <v>0.39</v>
      </c>
      <c r="BB54">
        <v>0.39</v>
      </c>
      <c r="BC54">
        <v>0.39</v>
      </c>
      <c r="BD54">
        <v>0.72</v>
      </c>
      <c r="BE54">
        <v>0.39</v>
      </c>
      <c r="BF54">
        <v>2.9</v>
      </c>
      <c r="BG54">
        <v>0.68</v>
      </c>
      <c r="BH54">
        <v>0.43</v>
      </c>
      <c r="BI54">
        <v>0.57999999999999996</v>
      </c>
      <c r="BJ54">
        <v>0.39</v>
      </c>
      <c r="BK54">
        <v>0</v>
      </c>
      <c r="BL54">
        <v>0</v>
      </c>
      <c r="BM54">
        <v>55</v>
      </c>
      <c r="BN54">
        <v>0</v>
      </c>
      <c r="BO54">
        <v>95.9</v>
      </c>
      <c r="BP54">
        <v>41.1</v>
      </c>
    </row>
    <row r="55" spans="1:68">
      <c r="A55" t="s">
        <v>447</v>
      </c>
      <c r="G55" t="s">
        <v>97</v>
      </c>
      <c r="H55" s="115">
        <v>401.78999999999985</v>
      </c>
      <c r="I55" s="88">
        <v>117.73999999999998</v>
      </c>
      <c r="J55" s="88">
        <v>13.290000000000001</v>
      </c>
      <c r="K55" s="88">
        <v>0.96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12.74</v>
      </c>
      <c r="X55">
        <v>21.27</v>
      </c>
      <c r="Y55">
        <v>6.12</v>
      </c>
      <c r="Z55">
        <v>24.45</v>
      </c>
      <c r="AA55">
        <v>0.96</v>
      </c>
      <c r="AB55">
        <v>0</v>
      </c>
      <c r="AC55">
        <v>0</v>
      </c>
      <c r="AD55">
        <v>0</v>
      </c>
      <c r="AE55">
        <v>0</v>
      </c>
      <c r="AF55">
        <v>0.96</v>
      </c>
      <c r="AG55">
        <v>86.85</v>
      </c>
      <c r="AH55">
        <v>0</v>
      </c>
      <c r="AI55">
        <v>14.48</v>
      </c>
      <c r="AJ55">
        <v>0</v>
      </c>
      <c r="AK55">
        <v>45.6</v>
      </c>
      <c r="AL55">
        <v>38.6</v>
      </c>
      <c r="AM55">
        <v>0</v>
      </c>
      <c r="AN55">
        <v>129.31</v>
      </c>
      <c r="AO55">
        <v>0.74</v>
      </c>
      <c r="AP55">
        <v>0.36</v>
      </c>
      <c r="AQ55">
        <v>0.46</v>
      </c>
      <c r="AR55">
        <v>0.83</v>
      </c>
      <c r="AS55">
        <v>0.74</v>
      </c>
      <c r="AT55">
        <v>0.83</v>
      </c>
      <c r="AU55">
        <v>0.74</v>
      </c>
      <c r="AV55">
        <v>0.55000000000000004</v>
      </c>
      <c r="AW55">
        <v>0.52</v>
      </c>
      <c r="AX55">
        <v>1.25</v>
      </c>
      <c r="AY55">
        <v>0.39</v>
      </c>
      <c r="AZ55">
        <v>0.77</v>
      </c>
      <c r="BA55">
        <v>0.39</v>
      </c>
      <c r="BB55">
        <v>0.39</v>
      </c>
      <c r="BC55">
        <v>0.39</v>
      </c>
      <c r="BD55">
        <v>0.72</v>
      </c>
      <c r="BE55">
        <v>0.39</v>
      </c>
      <c r="BF55">
        <v>2.9</v>
      </c>
      <c r="BG55">
        <v>0.68</v>
      </c>
      <c r="BH55">
        <v>0.43</v>
      </c>
      <c r="BI55">
        <v>0.57999999999999996</v>
      </c>
      <c r="BJ55">
        <v>0.39</v>
      </c>
      <c r="BK55">
        <v>0</v>
      </c>
      <c r="BL55">
        <v>0</v>
      </c>
      <c r="BM55">
        <v>55</v>
      </c>
      <c r="BN55">
        <v>0</v>
      </c>
      <c r="BO55">
        <v>95.9</v>
      </c>
      <c r="BP55">
        <v>41.1</v>
      </c>
    </row>
    <row r="56" spans="1:68">
      <c r="A56" t="s">
        <v>447</v>
      </c>
      <c r="G56" t="s">
        <v>98</v>
      </c>
      <c r="H56" s="115">
        <v>400.38999999999987</v>
      </c>
      <c r="I56" s="88">
        <v>117.13999999999999</v>
      </c>
      <c r="J56" s="88">
        <v>13.290000000000001</v>
      </c>
      <c r="K56" s="88">
        <v>0.96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12.74</v>
      </c>
      <c r="X56">
        <v>21.27</v>
      </c>
      <c r="Y56">
        <v>6.12</v>
      </c>
      <c r="Z56">
        <v>24.45</v>
      </c>
      <c r="AA56">
        <v>0.96</v>
      </c>
      <c r="AB56">
        <v>0</v>
      </c>
      <c r="AC56">
        <v>0</v>
      </c>
      <c r="AD56">
        <v>0</v>
      </c>
      <c r="AE56">
        <v>0</v>
      </c>
      <c r="AF56">
        <v>0.96</v>
      </c>
      <c r="AG56">
        <v>86.85</v>
      </c>
      <c r="AH56">
        <v>0</v>
      </c>
      <c r="AI56">
        <v>14.48</v>
      </c>
      <c r="AJ56">
        <v>0</v>
      </c>
      <c r="AK56">
        <v>45.6</v>
      </c>
      <c r="AL56">
        <v>38.6</v>
      </c>
      <c r="AM56">
        <v>0</v>
      </c>
      <c r="AN56">
        <v>129.31</v>
      </c>
      <c r="AO56">
        <v>0.74</v>
      </c>
      <c r="AP56">
        <v>0.36</v>
      </c>
      <c r="AQ56">
        <v>0.46</v>
      </c>
      <c r="AR56">
        <v>0.83</v>
      </c>
      <c r="AS56">
        <v>0.74</v>
      </c>
      <c r="AT56">
        <v>0.83</v>
      </c>
      <c r="AU56">
        <v>0.74</v>
      </c>
      <c r="AV56">
        <v>0.55000000000000004</v>
      </c>
      <c r="AW56">
        <v>0.52</v>
      </c>
      <c r="AX56">
        <v>1.25</v>
      </c>
      <c r="AY56">
        <v>0.39</v>
      </c>
      <c r="AZ56">
        <v>0.77</v>
      </c>
      <c r="BA56">
        <v>0.39</v>
      </c>
      <c r="BB56">
        <v>0.39</v>
      </c>
      <c r="BC56">
        <v>0.39</v>
      </c>
      <c r="BD56">
        <v>0.72</v>
      </c>
      <c r="BE56">
        <v>0.39</v>
      </c>
      <c r="BF56">
        <v>2.9</v>
      </c>
      <c r="BG56">
        <v>0.68</v>
      </c>
      <c r="BH56">
        <v>0.43</v>
      </c>
      <c r="BI56">
        <v>0.57999999999999996</v>
      </c>
      <c r="BJ56">
        <v>0.39</v>
      </c>
      <c r="BK56">
        <v>0</v>
      </c>
      <c r="BL56">
        <v>0</v>
      </c>
      <c r="BM56">
        <v>55</v>
      </c>
      <c r="BN56">
        <v>0</v>
      </c>
      <c r="BO56">
        <v>94.5</v>
      </c>
      <c r="BP56">
        <v>40.5</v>
      </c>
    </row>
    <row r="57" spans="1:68">
      <c r="G57" t="s">
        <v>99</v>
      </c>
      <c r="H57" s="115">
        <v>400.38999999999987</v>
      </c>
      <c r="I57" s="88">
        <v>117.13999999999999</v>
      </c>
      <c r="J57" s="88">
        <v>13.290000000000001</v>
      </c>
      <c r="K57" s="88">
        <v>0.96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12.74</v>
      </c>
      <c r="X57">
        <v>21.27</v>
      </c>
      <c r="Y57">
        <v>6.12</v>
      </c>
      <c r="Z57">
        <v>24.45</v>
      </c>
      <c r="AA57">
        <v>0.96</v>
      </c>
      <c r="AB57">
        <v>0</v>
      </c>
      <c r="AC57">
        <v>0</v>
      </c>
      <c r="AD57">
        <v>0</v>
      </c>
      <c r="AE57">
        <v>0</v>
      </c>
      <c r="AF57">
        <v>0.96</v>
      </c>
      <c r="AG57">
        <v>86.85</v>
      </c>
      <c r="AH57">
        <v>0</v>
      </c>
      <c r="AI57">
        <v>14.48</v>
      </c>
      <c r="AJ57">
        <v>0</v>
      </c>
      <c r="AK57">
        <v>45.6</v>
      </c>
      <c r="AL57">
        <v>38.6</v>
      </c>
      <c r="AM57">
        <v>0</v>
      </c>
      <c r="AN57">
        <v>129.31</v>
      </c>
      <c r="AO57">
        <v>0.74</v>
      </c>
      <c r="AP57">
        <v>0.36</v>
      </c>
      <c r="AQ57">
        <v>0.46</v>
      </c>
      <c r="AR57">
        <v>0.83</v>
      </c>
      <c r="AS57">
        <v>0.74</v>
      </c>
      <c r="AT57">
        <v>0.83</v>
      </c>
      <c r="AU57">
        <v>0.74</v>
      </c>
      <c r="AV57">
        <v>0.55000000000000004</v>
      </c>
      <c r="AW57">
        <v>0.52</v>
      </c>
      <c r="AX57">
        <v>1.25</v>
      </c>
      <c r="AY57">
        <v>0.39</v>
      </c>
      <c r="AZ57">
        <v>0.77</v>
      </c>
      <c r="BA57">
        <v>0.39</v>
      </c>
      <c r="BB57">
        <v>0.39</v>
      </c>
      <c r="BC57">
        <v>0.39</v>
      </c>
      <c r="BD57">
        <v>0.72</v>
      </c>
      <c r="BE57">
        <v>0.39</v>
      </c>
      <c r="BF57">
        <v>2.9</v>
      </c>
      <c r="BG57">
        <v>0.68</v>
      </c>
      <c r="BH57">
        <v>0.43</v>
      </c>
      <c r="BI57">
        <v>0.57999999999999996</v>
      </c>
      <c r="BJ57">
        <v>0.39</v>
      </c>
      <c r="BK57">
        <v>0</v>
      </c>
      <c r="BL57">
        <v>0</v>
      </c>
      <c r="BM57">
        <v>55</v>
      </c>
      <c r="BN57">
        <v>0</v>
      </c>
      <c r="BO57">
        <v>94.5</v>
      </c>
      <c r="BP57">
        <v>40.5</v>
      </c>
    </row>
    <row r="58" spans="1:68">
      <c r="G58" t="s">
        <v>100</v>
      </c>
      <c r="H58" s="115">
        <v>400.38999999999987</v>
      </c>
      <c r="I58" s="88">
        <v>117.13999999999999</v>
      </c>
      <c r="J58" s="88">
        <v>13.290000000000001</v>
      </c>
      <c r="K58" s="88">
        <v>0.96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12.74</v>
      </c>
      <c r="X58">
        <v>21.27</v>
      </c>
      <c r="Y58">
        <v>6.12</v>
      </c>
      <c r="Z58">
        <v>24.45</v>
      </c>
      <c r="AA58">
        <v>0.96</v>
      </c>
      <c r="AB58">
        <v>0</v>
      </c>
      <c r="AC58">
        <v>0</v>
      </c>
      <c r="AD58">
        <v>0</v>
      </c>
      <c r="AE58">
        <v>0</v>
      </c>
      <c r="AF58">
        <v>0.96</v>
      </c>
      <c r="AG58">
        <v>86.85</v>
      </c>
      <c r="AH58">
        <v>0</v>
      </c>
      <c r="AI58">
        <v>14.48</v>
      </c>
      <c r="AJ58">
        <v>0</v>
      </c>
      <c r="AK58">
        <v>45.6</v>
      </c>
      <c r="AL58">
        <v>38.6</v>
      </c>
      <c r="AM58">
        <v>0</v>
      </c>
      <c r="AN58">
        <v>129.31</v>
      </c>
      <c r="AO58">
        <v>0.74</v>
      </c>
      <c r="AP58">
        <v>0.36</v>
      </c>
      <c r="AQ58">
        <v>0.46</v>
      </c>
      <c r="AR58">
        <v>0.83</v>
      </c>
      <c r="AS58">
        <v>0.74</v>
      </c>
      <c r="AT58">
        <v>0.83</v>
      </c>
      <c r="AU58">
        <v>0.74</v>
      </c>
      <c r="AV58">
        <v>0.55000000000000004</v>
      </c>
      <c r="AW58">
        <v>0.52</v>
      </c>
      <c r="AX58">
        <v>1.25</v>
      </c>
      <c r="AY58">
        <v>0.39</v>
      </c>
      <c r="AZ58">
        <v>0.77</v>
      </c>
      <c r="BA58">
        <v>0.39</v>
      </c>
      <c r="BB58">
        <v>0.39</v>
      </c>
      <c r="BC58">
        <v>0.39</v>
      </c>
      <c r="BD58">
        <v>0.72</v>
      </c>
      <c r="BE58">
        <v>0.39</v>
      </c>
      <c r="BF58">
        <v>2.9</v>
      </c>
      <c r="BG58">
        <v>0.68</v>
      </c>
      <c r="BH58">
        <v>0.43</v>
      </c>
      <c r="BI58">
        <v>0.57999999999999996</v>
      </c>
      <c r="BJ58">
        <v>0.39</v>
      </c>
      <c r="BK58">
        <v>0</v>
      </c>
      <c r="BL58">
        <v>0</v>
      </c>
      <c r="BM58">
        <v>55</v>
      </c>
      <c r="BN58">
        <v>0</v>
      </c>
      <c r="BO58">
        <v>94.5</v>
      </c>
      <c r="BP58">
        <v>40.5</v>
      </c>
    </row>
    <row r="59" spans="1:68">
      <c r="G59" t="s">
        <v>101</v>
      </c>
      <c r="H59" s="115">
        <v>399.68999999999988</v>
      </c>
      <c r="I59" s="88">
        <v>116.83999999999999</v>
      </c>
      <c r="J59" s="88">
        <v>13.290000000000001</v>
      </c>
      <c r="K59" s="88">
        <v>0.96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12.74</v>
      </c>
      <c r="X59">
        <v>21.27</v>
      </c>
      <c r="Y59">
        <v>6.12</v>
      </c>
      <c r="Z59">
        <v>24.45</v>
      </c>
      <c r="AA59">
        <v>0.96</v>
      </c>
      <c r="AB59">
        <v>0</v>
      </c>
      <c r="AC59">
        <v>0</v>
      </c>
      <c r="AD59">
        <v>0</v>
      </c>
      <c r="AE59">
        <v>0</v>
      </c>
      <c r="AF59">
        <v>0.96</v>
      </c>
      <c r="AG59">
        <v>86.85</v>
      </c>
      <c r="AH59">
        <v>0</v>
      </c>
      <c r="AI59">
        <v>14.48</v>
      </c>
      <c r="AJ59">
        <v>0</v>
      </c>
      <c r="AK59">
        <v>45.6</v>
      </c>
      <c r="AL59">
        <v>38.6</v>
      </c>
      <c r="AM59">
        <v>0</v>
      </c>
      <c r="AN59">
        <v>129.31</v>
      </c>
      <c r="AO59">
        <v>0.74</v>
      </c>
      <c r="AP59">
        <v>0.36</v>
      </c>
      <c r="AQ59">
        <v>0.46</v>
      </c>
      <c r="AR59">
        <v>0.83</v>
      </c>
      <c r="AS59">
        <v>0.74</v>
      </c>
      <c r="AT59">
        <v>0.83</v>
      </c>
      <c r="AU59">
        <v>0.74</v>
      </c>
      <c r="AV59">
        <v>0.55000000000000004</v>
      </c>
      <c r="AW59">
        <v>0.52</v>
      </c>
      <c r="AX59">
        <v>1.25</v>
      </c>
      <c r="AY59">
        <v>0.39</v>
      </c>
      <c r="AZ59">
        <v>0.77</v>
      </c>
      <c r="BA59">
        <v>0.39</v>
      </c>
      <c r="BB59">
        <v>0.39</v>
      </c>
      <c r="BC59">
        <v>0.39</v>
      </c>
      <c r="BD59">
        <v>0.72</v>
      </c>
      <c r="BE59">
        <v>0.39</v>
      </c>
      <c r="BF59">
        <v>2.9</v>
      </c>
      <c r="BG59">
        <v>0.68</v>
      </c>
      <c r="BH59">
        <v>0.43</v>
      </c>
      <c r="BI59">
        <v>0.57999999999999996</v>
      </c>
      <c r="BJ59">
        <v>0.39</v>
      </c>
      <c r="BK59">
        <v>0</v>
      </c>
      <c r="BL59">
        <v>0</v>
      </c>
      <c r="BM59">
        <v>55</v>
      </c>
      <c r="BN59">
        <v>0</v>
      </c>
      <c r="BO59">
        <v>93.8</v>
      </c>
      <c r="BP59">
        <v>40.200000000000003</v>
      </c>
    </row>
    <row r="60" spans="1:68">
      <c r="G60" t="s">
        <v>102</v>
      </c>
      <c r="H60" s="115">
        <v>398.28999999999985</v>
      </c>
      <c r="I60" s="88">
        <v>116.23999999999998</v>
      </c>
      <c r="J60" s="88">
        <v>13.290000000000001</v>
      </c>
      <c r="K60" s="88">
        <v>0.96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12.74</v>
      </c>
      <c r="X60">
        <v>21.27</v>
      </c>
      <c r="Y60">
        <v>6.12</v>
      </c>
      <c r="Z60">
        <v>24.45</v>
      </c>
      <c r="AA60">
        <v>0.96</v>
      </c>
      <c r="AB60">
        <v>0</v>
      </c>
      <c r="AC60">
        <v>0</v>
      </c>
      <c r="AD60">
        <v>0</v>
      </c>
      <c r="AE60">
        <v>0</v>
      </c>
      <c r="AF60">
        <v>0.96</v>
      </c>
      <c r="AG60">
        <v>86.85</v>
      </c>
      <c r="AH60">
        <v>0</v>
      </c>
      <c r="AI60">
        <v>14.48</v>
      </c>
      <c r="AJ60">
        <v>0</v>
      </c>
      <c r="AK60">
        <v>45.6</v>
      </c>
      <c r="AL60">
        <v>38.6</v>
      </c>
      <c r="AM60">
        <v>0</v>
      </c>
      <c r="AN60">
        <v>129.31</v>
      </c>
      <c r="AO60">
        <v>0.74</v>
      </c>
      <c r="AP60">
        <v>0.36</v>
      </c>
      <c r="AQ60">
        <v>0.46</v>
      </c>
      <c r="AR60">
        <v>0.83</v>
      </c>
      <c r="AS60">
        <v>0.74</v>
      </c>
      <c r="AT60">
        <v>0.83</v>
      </c>
      <c r="AU60">
        <v>0.74</v>
      </c>
      <c r="AV60">
        <v>0.55000000000000004</v>
      </c>
      <c r="AW60">
        <v>0.52</v>
      </c>
      <c r="AX60">
        <v>1.25</v>
      </c>
      <c r="AY60">
        <v>0.39</v>
      </c>
      <c r="AZ60">
        <v>0.77</v>
      </c>
      <c r="BA60">
        <v>0.39</v>
      </c>
      <c r="BB60">
        <v>0.39</v>
      </c>
      <c r="BC60">
        <v>0.39</v>
      </c>
      <c r="BD60">
        <v>0.72</v>
      </c>
      <c r="BE60">
        <v>0.39</v>
      </c>
      <c r="BF60">
        <v>2.9</v>
      </c>
      <c r="BG60">
        <v>0.68</v>
      </c>
      <c r="BH60">
        <v>0.43</v>
      </c>
      <c r="BI60">
        <v>0.57999999999999996</v>
      </c>
      <c r="BJ60">
        <v>0.39</v>
      </c>
      <c r="BK60">
        <v>0</v>
      </c>
      <c r="BL60">
        <v>0</v>
      </c>
      <c r="BM60">
        <v>55</v>
      </c>
      <c r="BN60">
        <v>0</v>
      </c>
      <c r="BO60">
        <v>92.4</v>
      </c>
      <c r="BP60">
        <v>39.6</v>
      </c>
    </row>
    <row r="61" spans="1:68">
      <c r="G61" t="s">
        <v>103</v>
      </c>
      <c r="H61" s="115">
        <v>391.9899999999999</v>
      </c>
      <c r="I61" s="88">
        <v>113.53999999999999</v>
      </c>
      <c r="J61" s="88">
        <v>13.290000000000001</v>
      </c>
      <c r="K61" s="88">
        <v>0.96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12.74</v>
      </c>
      <c r="X61">
        <v>21.27</v>
      </c>
      <c r="Y61">
        <v>6.12</v>
      </c>
      <c r="Z61">
        <v>24.45</v>
      </c>
      <c r="AA61">
        <v>0.96</v>
      </c>
      <c r="AB61">
        <v>0</v>
      </c>
      <c r="AC61">
        <v>0</v>
      </c>
      <c r="AD61">
        <v>0</v>
      </c>
      <c r="AE61">
        <v>0</v>
      </c>
      <c r="AF61">
        <v>0.96</v>
      </c>
      <c r="AG61">
        <v>86.85</v>
      </c>
      <c r="AH61">
        <v>0</v>
      </c>
      <c r="AI61">
        <v>14.48</v>
      </c>
      <c r="AJ61">
        <v>0</v>
      </c>
      <c r="AK61">
        <v>45.6</v>
      </c>
      <c r="AL61">
        <v>38.6</v>
      </c>
      <c r="AM61">
        <v>0</v>
      </c>
      <c r="AN61">
        <v>129.31</v>
      </c>
      <c r="AO61">
        <v>0.74</v>
      </c>
      <c r="AP61">
        <v>0.36</v>
      </c>
      <c r="AQ61">
        <v>0.46</v>
      </c>
      <c r="AR61">
        <v>0.83</v>
      </c>
      <c r="AS61">
        <v>0.74</v>
      </c>
      <c r="AT61">
        <v>0.83</v>
      </c>
      <c r="AU61">
        <v>0.74</v>
      </c>
      <c r="AV61">
        <v>0.55000000000000004</v>
      </c>
      <c r="AW61">
        <v>0.52</v>
      </c>
      <c r="AX61">
        <v>1.25</v>
      </c>
      <c r="AY61">
        <v>0.39</v>
      </c>
      <c r="AZ61">
        <v>0.77</v>
      </c>
      <c r="BA61">
        <v>0.39</v>
      </c>
      <c r="BB61">
        <v>0.39</v>
      </c>
      <c r="BC61">
        <v>0.39</v>
      </c>
      <c r="BD61">
        <v>0.72</v>
      </c>
      <c r="BE61">
        <v>0.39</v>
      </c>
      <c r="BF61">
        <v>2.9</v>
      </c>
      <c r="BG61">
        <v>0.68</v>
      </c>
      <c r="BH61">
        <v>0.43</v>
      </c>
      <c r="BI61">
        <v>0.57999999999999996</v>
      </c>
      <c r="BJ61">
        <v>0.39</v>
      </c>
      <c r="BK61">
        <v>0</v>
      </c>
      <c r="BL61">
        <v>0</v>
      </c>
      <c r="BM61">
        <v>55</v>
      </c>
      <c r="BN61">
        <v>0</v>
      </c>
      <c r="BO61">
        <v>86.1</v>
      </c>
      <c r="BP61">
        <v>36.9</v>
      </c>
    </row>
    <row r="62" spans="1:68">
      <c r="G62" t="s">
        <v>104</v>
      </c>
      <c r="H62" s="115">
        <v>389.88999999999987</v>
      </c>
      <c r="I62" s="88">
        <v>112.63999999999999</v>
      </c>
      <c r="J62" s="88">
        <v>13.290000000000001</v>
      </c>
      <c r="K62" s="88">
        <v>0.96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12.74</v>
      </c>
      <c r="X62">
        <v>21.27</v>
      </c>
      <c r="Y62">
        <v>6.12</v>
      </c>
      <c r="Z62">
        <v>24.45</v>
      </c>
      <c r="AA62">
        <v>0.96</v>
      </c>
      <c r="AB62">
        <v>0</v>
      </c>
      <c r="AC62">
        <v>0</v>
      </c>
      <c r="AD62">
        <v>0</v>
      </c>
      <c r="AE62">
        <v>0</v>
      </c>
      <c r="AF62">
        <v>0.96</v>
      </c>
      <c r="AG62">
        <v>86.85</v>
      </c>
      <c r="AH62">
        <v>0</v>
      </c>
      <c r="AI62">
        <v>14.48</v>
      </c>
      <c r="AJ62">
        <v>0</v>
      </c>
      <c r="AK62">
        <v>45.6</v>
      </c>
      <c r="AL62">
        <v>38.6</v>
      </c>
      <c r="AM62">
        <v>0</v>
      </c>
      <c r="AN62">
        <v>129.31</v>
      </c>
      <c r="AO62">
        <v>0.74</v>
      </c>
      <c r="AP62">
        <v>0.36</v>
      </c>
      <c r="AQ62">
        <v>0.46</v>
      </c>
      <c r="AR62">
        <v>0.83</v>
      </c>
      <c r="AS62">
        <v>0.74</v>
      </c>
      <c r="AT62">
        <v>0.83</v>
      </c>
      <c r="AU62">
        <v>0.74</v>
      </c>
      <c r="AV62">
        <v>0.55000000000000004</v>
      </c>
      <c r="AW62">
        <v>0.52</v>
      </c>
      <c r="AX62">
        <v>1.25</v>
      </c>
      <c r="AY62">
        <v>0.39</v>
      </c>
      <c r="AZ62">
        <v>0.77</v>
      </c>
      <c r="BA62">
        <v>0.39</v>
      </c>
      <c r="BB62">
        <v>0.39</v>
      </c>
      <c r="BC62">
        <v>0.39</v>
      </c>
      <c r="BD62">
        <v>0.72</v>
      </c>
      <c r="BE62">
        <v>0.39</v>
      </c>
      <c r="BF62">
        <v>2.9</v>
      </c>
      <c r="BG62">
        <v>0.68</v>
      </c>
      <c r="BH62">
        <v>0.43</v>
      </c>
      <c r="BI62">
        <v>0.57999999999999996</v>
      </c>
      <c r="BJ62">
        <v>0.39</v>
      </c>
      <c r="BK62">
        <v>0</v>
      </c>
      <c r="BL62">
        <v>0</v>
      </c>
      <c r="BM62">
        <v>55</v>
      </c>
      <c r="BN62">
        <v>0</v>
      </c>
      <c r="BO62">
        <v>84</v>
      </c>
      <c r="BP62">
        <v>36</v>
      </c>
    </row>
    <row r="63" spans="1:68">
      <c r="G63" t="s">
        <v>105</v>
      </c>
      <c r="H63" s="115">
        <v>385.68999999999988</v>
      </c>
      <c r="I63" s="88">
        <v>110.83999999999999</v>
      </c>
      <c r="J63" s="88">
        <v>13.290000000000001</v>
      </c>
      <c r="K63" s="88">
        <v>0.96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12.74</v>
      </c>
      <c r="X63">
        <v>21.27</v>
      </c>
      <c r="Y63">
        <v>6.12</v>
      </c>
      <c r="Z63">
        <v>24.45</v>
      </c>
      <c r="AA63">
        <v>0.96</v>
      </c>
      <c r="AB63">
        <v>0</v>
      </c>
      <c r="AC63">
        <v>0</v>
      </c>
      <c r="AD63">
        <v>0</v>
      </c>
      <c r="AE63">
        <v>0</v>
      </c>
      <c r="AF63">
        <v>0.96</v>
      </c>
      <c r="AG63">
        <v>86.85</v>
      </c>
      <c r="AH63">
        <v>0</v>
      </c>
      <c r="AI63">
        <v>14.48</v>
      </c>
      <c r="AJ63">
        <v>0</v>
      </c>
      <c r="AK63">
        <v>45.6</v>
      </c>
      <c r="AL63">
        <v>38.6</v>
      </c>
      <c r="AM63">
        <v>0</v>
      </c>
      <c r="AN63">
        <v>129.31</v>
      </c>
      <c r="AO63">
        <v>0.74</v>
      </c>
      <c r="AP63">
        <v>0.36</v>
      </c>
      <c r="AQ63">
        <v>0.46</v>
      </c>
      <c r="AR63">
        <v>0.83</v>
      </c>
      <c r="AS63">
        <v>0.74</v>
      </c>
      <c r="AT63">
        <v>0.83</v>
      </c>
      <c r="AU63">
        <v>0.74</v>
      </c>
      <c r="AV63">
        <v>0.55000000000000004</v>
      </c>
      <c r="AW63">
        <v>0.52</v>
      </c>
      <c r="AX63">
        <v>1.25</v>
      </c>
      <c r="AY63">
        <v>0.39</v>
      </c>
      <c r="AZ63">
        <v>0.77</v>
      </c>
      <c r="BA63">
        <v>0.39</v>
      </c>
      <c r="BB63">
        <v>0.39</v>
      </c>
      <c r="BC63">
        <v>0.39</v>
      </c>
      <c r="BD63">
        <v>0.72</v>
      </c>
      <c r="BE63">
        <v>0.39</v>
      </c>
      <c r="BF63">
        <v>2.9</v>
      </c>
      <c r="BG63">
        <v>0.68</v>
      </c>
      <c r="BH63">
        <v>0.43</v>
      </c>
      <c r="BI63">
        <v>0.57999999999999996</v>
      </c>
      <c r="BJ63">
        <v>0.39</v>
      </c>
      <c r="BK63">
        <v>0</v>
      </c>
      <c r="BL63">
        <v>0</v>
      </c>
      <c r="BM63">
        <v>55</v>
      </c>
      <c r="BN63">
        <v>0</v>
      </c>
      <c r="BO63">
        <v>79.8</v>
      </c>
      <c r="BP63">
        <v>34.200000000000003</v>
      </c>
    </row>
    <row r="64" spans="1:68">
      <c r="G64" t="s">
        <v>106</v>
      </c>
      <c r="H64" s="115">
        <v>382.80999999999995</v>
      </c>
      <c r="I64" s="88">
        <v>107.53999999999999</v>
      </c>
      <c r="J64" s="88">
        <v>13.290000000000001</v>
      </c>
      <c r="K64" s="88">
        <v>0.96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12.74</v>
      </c>
      <c r="X64">
        <v>21.27</v>
      </c>
      <c r="Y64">
        <v>6.12</v>
      </c>
      <c r="Z64">
        <v>24.45</v>
      </c>
      <c r="AA64">
        <v>0.96</v>
      </c>
      <c r="AB64">
        <v>0</v>
      </c>
      <c r="AC64">
        <v>0</v>
      </c>
      <c r="AD64">
        <v>0</v>
      </c>
      <c r="AE64">
        <v>0</v>
      </c>
      <c r="AF64">
        <v>0.96</v>
      </c>
      <c r="AG64">
        <v>86.85</v>
      </c>
      <c r="AH64">
        <v>0</v>
      </c>
      <c r="AI64">
        <v>14.48</v>
      </c>
      <c r="AJ64">
        <v>0</v>
      </c>
      <c r="AK64">
        <v>45.6</v>
      </c>
      <c r="AL64">
        <v>38.6</v>
      </c>
      <c r="AM64">
        <v>4.82</v>
      </c>
      <c r="AN64">
        <v>129.31</v>
      </c>
      <c r="AO64">
        <v>0.74</v>
      </c>
      <c r="AP64">
        <v>0.36</v>
      </c>
      <c r="AQ64">
        <v>0.46</v>
      </c>
      <c r="AR64">
        <v>0.83</v>
      </c>
      <c r="AS64">
        <v>0.74</v>
      </c>
      <c r="AT64">
        <v>0.83</v>
      </c>
      <c r="AU64">
        <v>0.74</v>
      </c>
      <c r="AV64">
        <v>0.55000000000000004</v>
      </c>
      <c r="AW64">
        <v>0.52</v>
      </c>
      <c r="AX64">
        <v>1.25</v>
      </c>
      <c r="AY64">
        <v>0.39</v>
      </c>
      <c r="AZ64">
        <v>0.77</v>
      </c>
      <c r="BA64">
        <v>0.39</v>
      </c>
      <c r="BB64">
        <v>0.39</v>
      </c>
      <c r="BC64">
        <v>0.39</v>
      </c>
      <c r="BD64">
        <v>0.72</v>
      </c>
      <c r="BE64">
        <v>0.39</v>
      </c>
      <c r="BF64">
        <v>2.9</v>
      </c>
      <c r="BG64">
        <v>0.68</v>
      </c>
      <c r="BH64">
        <v>0.43</v>
      </c>
      <c r="BI64">
        <v>0.57999999999999996</v>
      </c>
      <c r="BJ64">
        <v>0.39</v>
      </c>
      <c r="BK64">
        <v>0</v>
      </c>
      <c r="BL64">
        <v>0</v>
      </c>
      <c r="BM64">
        <v>55</v>
      </c>
      <c r="BN64">
        <v>0</v>
      </c>
      <c r="BO64">
        <v>72.099999999999994</v>
      </c>
      <c r="BP64">
        <v>30.9</v>
      </c>
    </row>
    <row r="65" spans="7:68">
      <c r="G65" t="s">
        <v>107</v>
      </c>
      <c r="H65" s="115">
        <v>391.68999999999994</v>
      </c>
      <c r="I65" s="88">
        <v>105.13999999999999</v>
      </c>
      <c r="J65" s="88">
        <v>13.290000000000001</v>
      </c>
      <c r="K65" s="88">
        <v>0.96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12.74</v>
      </c>
      <c r="X65">
        <v>21.27</v>
      </c>
      <c r="Y65">
        <v>6.12</v>
      </c>
      <c r="Z65">
        <v>24.45</v>
      </c>
      <c r="AA65">
        <v>0.96</v>
      </c>
      <c r="AB65">
        <v>0</v>
      </c>
      <c r="AC65">
        <v>0</v>
      </c>
      <c r="AD65">
        <v>0</v>
      </c>
      <c r="AE65">
        <v>0</v>
      </c>
      <c r="AF65">
        <v>0.96</v>
      </c>
      <c r="AG65">
        <v>86.85</v>
      </c>
      <c r="AH65">
        <v>0</v>
      </c>
      <c r="AI65">
        <v>14.48</v>
      </c>
      <c r="AJ65">
        <v>0</v>
      </c>
      <c r="AK65">
        <v>45.6</v>
      </c>
      <c r="AL65">
        <v>38.6</v>
      </c>
      <c r="AM65">
        <v>19.3</v>
      </c>
      <c r="AN65">
        <v>129.31</v>
      </c>
      <c r="AO65">
        <v>0.74</v>
      </c>
      <c r="AP65">
        <v>0.36</v>
      </c>
      <c r="AQ65">
        <v>0.46</v>
      </c>
      <c r="AR65">
        <v>0.83</v>
      </c>
      <c r="AS65">
        <v>0.74</v>
      </c>
      <c r="AT65">
        <v>0.83</v>
      </c>
      <c r="AU65">
        <v>0.74</v>
      </c>
      <c r="AV65">
        <v>0.55000000000000004</v>
      </c>
      <c r="AW65">
        <v>0.52</v>
      </c>
      <c r="AX65">
        <v>1.25</v>
      </c>
      <c r="AY65">
        <v>0.39</v>
      </c>
      <c r="AZ65">
        <v>0.77</v>
      </c>
      <c r="BA65">
        <v>0.39</v>
      </c>
      <c r="BB65">
        <v>0.39</v>
      </c>
      <c r="BC65">
        <v>0.39</v>
      </c>
      <c r="BD65">
        <v>0.72</v>
      </c>
      <c r="BE65">
        <v>0.39</v>
      </c>
      <c r="BF65">
        <v>2.9</v>
      </c>
      <c r="BG65">
        <v>0.68</v>
      </c>
      <c r="BH65">
        <v>0.43</v>
      </c>
      <c r="BI65">
        <v>0.57999999999999996</v>
      </c>
      <c r="BJ65">
        <v>0.39</v>
      </c>
      <c r="BK65">
        <v>0</v>
      </c>
      <c r="BL65">
        <v>0</v>
      </c>
      <c r="BM65">
        <v>55</v>
      </c>
      <c r="BN65">
        <v>0</v>
      </c>
      <c r="BO65">
        <v>66.5</v>
      </c>
      <c r="BP65">
        <v>28.5</v>
      </c>
    </row>
    <row r="66" spans="7:68">
      <c r="G66" t="s">
        <v>108</v>
      </c>
      <c r="H66" s="115">
        <v>410.74999999999989</v>
      </c>
      <c r="I66" s="88">
        <v>102.13999999999999</v>
      </c>
      <c r="J66" s="88">
        <v>13.290000000000001</v>
      </c>
      <c r="K66" s="88">
        <v>0.96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12.74</v>
      </c>
      <c r="X66">
        <v>21.27</v>
      </c>
      <c r="Y66">
        <v>6.12</v>
      </c>
      <c r="Z66">
        <v>24.45</v>
      </c>
      <c r="AA66">
        <v>0.96</v>
      </c>
      <c r="AB66">
        <v>0</v>
      </c>
      <c r="AC66">
        <v>0</v>
      </c>
      <c r="AD66">
        <v>0</v>
      </c>
      <c r="AE66">
        <v>0</v>
      </c>
      <c r="AF66">
        <v>0.96</v>
      </c>
      <c r="AG66">
        <v>86.85</v>
      </c>
      <c r="AH66">
        <v>0</v>
      </c>
      <c r="AI66">
        <v>14.48</v>
      </c>
      <c r="AJ66">
        <v>0</v>
      </c>
      <c r="AK66">
        <v>45.6</v>
      </c>
      <c r="AL66">
        <v>38.6</v>
      </c>
      <c r="AM66">
        <v>45.36</v>
      </c>
      <c r="AN66">
        <v>129.31</v>
      </c>
      <c r="AO66">
        <v>0.74</v>
      </c>
      <c r="AP66">
        <v>0.36</v>
      </c>
      <c r="AQ66">
        <v>0.46</v>
      </c>
      <c r="AR66">
        <v>0.83</v>
      </c>
      <c r="AS66">
        <v>0.74</v>
      </c>
      <c r="AT66">
        <v>0.83</v>
      </c>
      <c r="AU66">
        <v>0.74</v>
      </c>
      <c r="AV66">
        <v>0.55000000000000004</v>
      </c>
      <c r="AW66">
        <v>0.52</v>
      </c>
      <c r="AX66">
        <v>1.25</v>
      </c>
      <c r="AY66">
        <v>0.39</v>
      </c>
      <c r="AZ66">
        <v>0.77</v>
      </c>
      <c r="BA66">
        <v>0.39</v>
      </c>
      <c r="BB66">
        <v>0.39</v>
      </c>
      <c r="BC66">
        <v>0.39</v>
      </c>
      <c r="BD66">
        <v>0.72</v>
      </c>
      <c r="BE66">
        <v>0.39</v>
      </c>
      <c r="BF66">
        <v>2.9</v>
      </c>
      <c r="BG66">
        <v>0.68</v>
      </c>
      <c r="BH66">
        <v>0.43</v>
      </c>
      <c r="BI66">
        <v>0.57999999999999996</v>
      </c>
      <c r="BJ66">
        <v>0.39</v>
      </c>
      <c r="BK66">
        <v>0</v>
      </c>
      <c r="BL66">
        <v>0</v>
      </c>
      <c r="BM66">
        <v>55</v>
      </c>
      <c r="BN66">
        <v>0</v>
      </c>
      <c r="BO66">
        <v>59.5</v>
      </c>
      <c r="BP66">
        <v>25.5</v>
      </c>
    </row>
    <row r="67" spans="7:68">
      <c r="G67" t="s">
        <v>109</v>
      </c>
      <c r="H67" s="115">
        <v>438.92999999999989</v>
      </c>
      <c r="I67" s="88">
        <v>99.739999999999981</v>
      </c>
      <c r="J67" s="88">
        <v>13.290000000000001</v>
      </c>
      <c r="K67" s="88">
        <v>0.96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12.74</v>
      </c>
      <c r="X67">
        <v>21.27</v>
      </c>
      <c r="Y67">
        <v>6.12</v>
      </c>
      <c r="Z67">
        <v>24.45</v>
      </c>
      <c r="AA67">
        <v>0.96</v>
      </c>
      <c r="AB67">
        <v>0</v>
      </c>
      <c r="AC67">
        <v>0</v>
      </c>
      <c r="AD67">
        <v>0</v>
      </c>
      <c r="AE67">
        <v>0</v>
      </c>
      <c r="AF67">
        <v>0.96</v>
      </c>
      <c r="AG67">
        <v>86.85</v>
      </c>
      <c r="AH67">
        <v>33.78</v>
      </c>
      <c r="AI67">
        <v>14.48</v>
      </c>
      <c r="AJ67">
        <v>0</v>
      </c>
      <c r="AK67">
        <v>45.6</v>
      </c>
      <c r="AL67">
        <v>38.6</v>
      </c>
      <c r="AM67">
        <v>45.36</v>
      </c>
      <c r="AN67">
        <v>129.31</v>
      </c>
      <c r="AO67">
        <v>0.74</v>
      </c>
      <c r="AP67">
        <v>0.36</v>
      </c>
      <c r="AQ67">
        <v>0.46</v>
      </c>
      <c r="AR67">
        <v>0.83</v>
      </c>
      <c r="AS67">
        <v>0.74</v>
      </c>
      <c r="AT67">
        <v>0.83</v>
      </c>
      <c r="AU67">
        <v>0.74</v>
      </c>
      <c r="AV67">
        <v>0.55000000000000004</v>
      </c>
      <c r="AW67">
        <v>0.52</v>
      </c>
      <c r="AX67">
        <v>1.25</v>
      </c>
      <c r="AY67">
        <v>0.39</v>
      </c>
      <c r="AZ67">
        <v>0.77</v>
      </c>
      <c r="BA67">
        <v>0.39</v>
      </c>
      <c r="BB67">
        <v>0.39</v>
      </c>
      <c r="BC67">
        <v>0.39</v>
      </c>
      <c r="BD67">
        <v>0.72</v>
      </c>
      <c r="BE67">
        <v>0.39</v>
      </c>
      <c r="BF67">
        <v>2.9</v>
      </c>
      <c r="BG67">
        <v>0.68</v>
      </c>
      <c r="BH67">
        <v>0.43</v>
      </c>
      <c r="BI67">
        <v>0.57999999999999996</v>
      </c>
      <c r="BJ67">
        <v>0.39</v>
      </c>
      <c r="BK67">
        <v>0</v>
      </c>
      <c r="BL67">
        <v>0</v>
      </c>
      <c r="BM67">
        <v>55</v>
      </c>
      <c r="BN67">
        <v>0</v>
      </c>
      <c r="BO67">
        <v>53.9</v>
      </c>
      <c r="BP67">
        <v>23.1</v>
      </c>
    </row>
    <row r="68" spans="7:68">
      <c r="G68" t="s">
        <v>110</v>
      </c>
      <c r="H68" s="115">
        <v>453.68999999999988</v>
      </c>
      <c r="I68" s="88">
        <v>96.139999999999986</v>
      </c>
      <c r="J68" s="88">
        <v>13.290000000000001</v>
      </c>
      <c r="K68" s="88">
        <v>0.96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12.74</v>
      </c>
      <c r="X68">
        <v>21.27</v>
      </c>
      <c r="Y68">
        <v>6.12</v>
      </c>
      <c r="Z68">
        <v>24.45</v>
      </c>
      <c r="AA68">
        <v>0.96</v>
      </c>
      <c r="AB68">
        <v>0</v>
      </c>
      <c r="AC68">
        <v>0</v>
      </c>
      <c r="AD68">
        <v>0</v>
      </c>
      <c r="AE68">
        <v>0</v>
      </c>
      <c r="AF68">
        <v>0.96</v>
      </c>
      <c r="AG68">
        <v>86.85</v>
      </c>
      <c r="AH68">
        <v>56.94</v>
      </c>
      <c r="AI68">
        <v>14.48</v>
      </c>
      <c r="AJ68">
        <v>0</v>
      </c>
      <c r="AK68">
        <v>45.6</v>
      </c>
      <c r="AL68">
        <v>38.6</v>
      </c>
      <c r="AM68">
        <v>45.36</v>
      </c>
      <c r="AN68">
        <v>129.31</v>
      </c>
      <c r="AO68">
        <v>0.74</v>
      </c>
      <c r="AP68">
        <v>0.36</v>
      </c>
      <c r="AQ68">
        <v>0.46</v>
      </c>
      <c r="AR68">
        <v>0.83</v>
      </c>
      <c r="AS68">
        <v>0.74</v>
      </c>
      <c r="AT68">
        <v>0.83</v>
      </c>
      <c r="AU68">
        <v>0.74</v>
      </c>
      <c r="AV68">
        <v>0.55000000000000004</v>
      </c>
      <c r="AW68">
        <v>0.52</v>
      </c>
      <c r="AX68">
        <v>1.25</v>
      </c>
      <c r="AY68">
        <v>0.39</v>
      </c>
      <c r="AZ68">
        <v>0.77</v>
      </c>
      <c r="BA68">
        <v>0.39</v>
      </c>
      <c r="BB68">
        <v>0.39</v>
      </c>
      <c r="BC68">
        <v>0.39</v>
      </c>
      <c r="BD68">
        <v>0.72</v>
      </c>
      <c r="BE68">
        <v>0.39</v>
      </c>
      <c r="BF68">
        <v>2.9</v>
      </c>
      <c r="BG68">
        <v>0.68</v>
      </c>
      <c r="BH68">
        <v>0.43</v>
      </c>
      <c r="BI68">
        <v>0.57999999999999996</v>
      </c>
      <c r="BJ68">
        <v>0.39</v>
      </c>
      <c r="BK68">
        <v>0</v>
      </c>
      <c r="BL68">
        <v>0</v>
      </c>
      <c r="BM68">
        <v>55</v>
      </c>
      <c r="BN68">
        <v>0</v>
      </c>
      <c r="BO68">
        <v>45.5</v>
      </c>
      <c r="BP68">
        <v>19.5</v>
      </c>
    </row>
    <row r="69" spans="7:68">
      <c r="G69" t="s">
        <v>111</v>
      </c>
      <c r="H69" s="115">
        <v>495.02999999999992</v>
      </c>
      <c r="I69" s="88">
        <v>91.939999999999984</v>
      </c>
      <c r="J69" s="88">
        <v>13.290000000000001</v>
      </c>
      <c r="K69" s="88">
        <v>0.96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12.74</v>
      </c>
      <c r="X69">
        <v>21.27</v>
      </c>
      <c r="Y69">
        <v>6.12</v>
      </c>
      <c r="Z69">
        <v>24.45</v>
      </c>
      <c r="AA69">
        <v>0.96</v>
      </c>
      <c r="AB69">
        <v>0</v>
      </c>
      <c r="AC69">
        <v>0</v>
      </c>
      <c r="AD69">
        <v>0</v>
      </c>
      <c r="AE69">
        <v>0</v>
      </c>
      <c r="AF69">
        <v>0.96</v>
      </c>
      <c r="AG69">
        <v>86.85</v>
      </c>
      <c r="AH69">
        <v>56.94</v>
      </c>
      <c r="AI69">
        <v>14.48</v>
      </c>
      <c r="AJ69">
        <v>0</v>
      </c>
      <c r="AK69">
        <v>45.6</v>
      </c>
      <c r="AL69">
        <v>38.6</v>
      </c>
      <c r="AM69">
        <v>0</v>
      </c>
      <c r="AN69">
        <v>129.31</v>
      </c>
      <c r="AO69">
        <v>0.74</v>
      </c>
      <c r="AP69">
        <v>0.36</v>
      </c>
      <c r="AQ69">
        <v>0.46</v>
      </c>
      <c r="AR69">
        <v>0.83</v>
      </c>
      <c r="AS69">
        <v>0.74</v>
      </c>
      <c r="AT69">
        <v>0.83</v>
      </c>
      <c r="AU69">
        <v>0.74</v>
      </c>
      <c r="AV69">
        <v>0.55000000000000004</v>
      </c>
      <c r="AW69">
        <v>0.52</v>
      </c>
      <c r="AX69">
        <v>1.25</v>
      </c>
      <c r="AY69">
        <v>0.39</v>
      </c>
      <c r="AZ69">
        <v>0.77</v>
      </c>
      <c r="BA69">
        <v>0.39</v>
      </c>
      <c r="BB69">
        <v>0.39</v>
      </c>
      <c r="BC69">
        <v>0.39</v>
      </c>
      <c r="BD69">
        <v>0.72</v>
      </c>
      <c r="BE69">
        <v>0.39</v>
      </c>
      <c r="BF69">
        <v>2.9</v>
      </c>
      <c r="BG69">
        <v>0.68</v>
      </c>
      <c r="BH69">
        <v>0.43</v>
      </c>
      <c r="BI69">
        <v>0.57999999999999996</v>
      </c>
      <c r="BJ69">
        <v>0.39</v>
      </c>
      <c r="BK69">
        <v>96.5</v>
      </c>
      <c r="BL69">
        <v>0</v>
      </c>
      <c r="BM69">
        <v>55</v>
      </c>
      <c r="BN69">
        <v>0</v>
      </c>
      <c r="BO69">
        <v>35.700000000000003</v>
      </c>
      <c r="BP69">
        <v>15.3</v>
      </c>
    </row>
    <row r="70" spans="7:68">
      <c r="G70" t="s">
        <v>112</v>
      </c>
      <c r="H70" s="115">
        <v>489.42999999999995</v>
      </c>
      <c r="I70" s="88">
        <v>89.539999999999992</v>
      </c>
      <c r="J70" s="88">
        <v>13.290000000000001</v>
      </c>
      <c r="K70" s="88">
        <v>0.96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12.74</v>
      </c>
      <c r="X70">
        <v>21.27</v>
      </c>
      <c r="Y70">
        <v>6.12</v>
      </c>
      <c r="Z70">
        <v>24.45</v>
      </c>
      <c r="AA70">
        <v>0.96</v>
      </c>
      <c r="AB70">
        <v>0</v>
      </c>
      <c r="AC70">
        <v>0</v>
      </c>
      <c r="AD70">
        <v>0</v>
      </c>
      <c r="AE70">
        <v>0</v>
      </c>
      <c r="AF70">
        <v>0.96</v>
      </c>
      <c r="AG70">
        <v>86.85</v>
      </c>
      <c r="AH70">
        <v>56.94</v>
      </c>
      <c r="AI70">
        <v>14.48</v>
      </c>
      <c r="AJ70">
        <v>0</v>
      </c>
      <c r="AK70">
        <v>45.6</v>
      </c>
      <c r="AL70">
        <v>38.6</v>
      </c>
      <c r="AM70">
        <v>0</v>
      </c>
      <c r="AN70">
        <v>129.31</v>
      </c>
      <c r="AO70">
        <v>0.74</v>
      </c>
      <c r="AP70">
        <v>0.36</v>
      </c>
      <c r="AQ70">
        <v>0.46</v>
      </c>
      <c r="AR70">
        <v>0.83</v>
      </c>
      <c r="AS70">
        <v>0.74</v>
      </c>
      <c r="AT70">
        <v>0.83</v>
      </c>
      <c r="AU70">
        <v>0.74</v>
      </c>
      <c r="AV70">
        <v>0.55000000000000004</v>
      </c>
      <c r="AW70">
        <v>0.52</v>
      </c>
      <c r="AX70">
        <v>1.25</v>
      </c>
      <c r="AY70">
        <v>0.39</v>
      </c>
      <c r="AZ70">
        <v>0.77</v>
      </c>
      <c r="BA70">
        <v>0.39</v>
      </c>
      <c r="BB70">
        <v>0.39</v>
      </c>
      <c r="BC70">
        <v>0.39</v>
      </c>
      <c r="BD70">
        <v>0.72</v>
      </c>
      <c r="BE70">
        <v>0.39</v>
      </c>
      <c r="BF70">
        <v>2.9</v>
      </c>
      <c r="BG70">
        <v>0.68</v>
      </c>
      <c r="BH70">
        <v>0.43</v>
      </c>
      <c r="BI70">
        <v>0.57999999999999996</v>
      </c>
      <c r="BJ70">
        <v>0.39</v>
      </c>
      <c r="BK70">
        <v>96.5</v>
      </c>
      <c r="BL70">
        <v>0</v>
      </c>
      <c r="BM70">
        <v>55</v>
      </c>
      <c r="BN70">
        <v>0</v>
      </c>
      <c r="BO70">
        <v>30.1</v>
      </c>
      <c r="BP70">
        <v>12.9</v>
      </c>
    </row>
    <row r="71" spans="7:68">
      <c r="G71" t="s">
        <v>113</v>
      </c>
      <c r="H71" s="115">
        <v>450.66</v>
      </c>
      <c r="I71" s="88">
        <v>120.01999999999998</v>
      </c>
      <c r="J71" s="88">
        <v>13.38</v>
      </c>
      <c r="K71" s="88">
        <v>0.96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12.83</v>
      </c>
      <c r="X71">
        <v>21.27</v>
      </c>
      <c r="Y71">
        <v>6.12</v>
      </c>
      <c r="Z71">
        <v>24.45</v>
      </c>
      <c r="AA71">
        <v>0.96</v>
      </c>
      <c r="AB71">
        <v>0</v>
      </c>
      <c r="AC71">
        <v>0</v>
      </c>
      <c r="AD71">
        <v>0</v>
      </c>
      <c r="AE71">
        <v>0</v>
      </c>
      <c r="AF71">
        <v>0.96</v>
      </c>
      <c r="AG71">
        <v>86.85</v>
      </c>
      <c r="AH71">
        <v>9.65</v>
      </c>
      <c r="AI71">
        <v>14.48</v>
      </c>
      <c r="AJ71">
        <v>0</v>
      </c>
      <c r="AK71">
        <v>45.6</v>
      </c>
      <c r="AL71">
        <v>38.6</v>
      </c>
      <c r="AM71">
        <v>0</v>
      </c>
      <c r="AN71">
        <v>49.03</v>
      </c>
      <c r="AO71">
        <v>0.74</v>
      </c>
      <c r="AP71">
        <v>0.36</v>
      </c>
      <c r="AQ71">
        <v>0.46</v>
      </c>
      <c r="AR71">
        <v>0.83</v>
      </c>
      <c r="AS71">
        <v>0.74</v>
      </c>
      <c r="AT71">
        <v>0.83</v>
      </c>
      <c r="AU71">
        <v>0.74</v>
      </c>
      <c r="AV71">
        <v>0.55000000000000004</v>
      </c>
      <c r="AW71">
        <v>0.52</v>
      </c>
      <c r="AX71">
        <v>1.25</v>
      </c>
      <c r="AY71">
        <v>0.39</v>
      </c>
      <c r="AZ71">
        <v>0.77</v>
      </c>
      <c r="BA71">
        <v>0.39</v>
      </c>
      <c r="BB71">
        <v>0.39</v>
      </c>
      <c r="BC71">
        <v>0.39</v>
      </c>
      <c r="BD71">
        <v>0.72</v>
      </c>
      <c r="BE71">
        <v>0.39</v>
      </c>
      <c r="BF71">
        <v>2.9</v>
      </c>
      <c r="BG71">
        <v>0.68</v>
      </c>
      <c r="BH71">
        <v>0.43</v>
      </c>
      <c r="BI71">
        <v>0.57999999999999996</v>
      </c>
      <c r="BJ71">
        <v>0.39</v>
      </c>
      <c r="BK71">
        <v>193</v>
      </c>
      <c r="BL71">
        <v>33.78</v>
      </c>
      <c r="BM71">
        <v>55</v>
      </c>
      <c r="BN71">
        <v>0</v>
      </c>
      <c r="BO71">
        <v>22.4</v>
      </c>
      <c r="BP71">
        <v>9.6</v>
      </c>
    </row>
    <row r="72" spans="7:68">
      <c r="G72" t="s">
        <v>114</v>
      </c>
      <c r="H72" s="115">
        <v>453.8</v>
      </c>
      <c r="I72" s="88">
        <v>141.13999999999999</v>
      </c>
      <c r="J72" s="88">
        <v>13.38</v>
      </c>
      <c r="K72" s="88">
        <v>0.96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12.83</v>
      </c>
      <c r="X72">
        <v>21.27</v>
      </c>
      <c r="Y72">
        <v>6.12</v>
      </c>
      <c r="Z72">
        <v>24.45</v>
      </c>
      <c r="AA72">
        <v>0.96</v>
      </c>
      <c r="AB72">
        <v>0</v>
      </c>
      <c r="AC72">
        <v>0</v>
      </c>
      <c r="AD72">
        <v>0</v>
      </c>
      <c r="AE72">
        <v>0</v>
      </c>
      <c r="AF72">
        <v>0.96</v>
      </c>
      <c r="AG72">
        <v>86.85</v>
      </c>
      <c r="AH72">
        <v>38.6</v>
      </c>
      <c r="AI72">
        <v>14.48</v>
      </c>
      <c r="AJ72">
        <v>0</v>
      </c>
      <c r="AK72">
        <v>45.6</v>
      </c>
      <c r="AL72">
        <v>38.6</v>
      </c>
      <c r="AM72">
        <v>0</v>
      </c>
      <c r="AN72">
        <v>30.22</v>
      </c>
      <c r="AO72">
        <v>0.74</v>
      </c>
      <c r="AP72">
        <v>0.36</v>
      </c>
      <c r="AQ72">
        <v>0.46</v>
      </c>
      <c r="AR72">
        <v>0.83</v>
      </c>
      <c r="AS72">
        <v>0.74</v>
      </c>
      <c r="AT72">
        <v>0.83</v>
      </c>
      <c r="AU72">
        <v>0.74</v>
      </c>
      <c r="AV72">
        <v>0.55000000000000004</v>
      </c>
      <c r="AW72">
        <v>0.52</v>
      </c>
      <c r="AX72">
        <v>1.25</v>
      </c>
      <c r="AY72">
        <v>0.39</v>
      </c>
      <c r="AZ72">
        <v>0.77</v>
      </c>
      <c r="BA72">
        <v>0.39</v>
      </c>
      <c r="BB72">
        <v>0.39</v>
      </c>
      <c r="BC72">
        <v>0.39</v>
      </c>
      <c r="BD72">
        <v>0.72</v>
      </c>
      <c r="BE72">
        <v>0.39</v>
      </c>
      <c r="BF72">
        <v>2.9</v>
      </c>
      <c r="BG72">
        <v>0.68</v>
      </c>
      <c r="BH72">
        <v>0.43</v>
      </c>
      <c r="BI72">
        <v>0.57999999999999996</v>
      </c>
      <c r="BJ72">
        <v>0.39</v>
      </c>
      <c r="BK72">
        <v>193</v>
      </c>
      <c r="BL72">
        <v>57.9</v>
      </c>
      <c r="BM72">
        <v>55</v>
      </c>
      <c r="BN72">
        <v>0</v>
      </c>
      <c r="BO72">
        <v>15.4</v>
      </c>
      <c r="BP72">
        <v>6.6</v>
      </c>
    </row>
    <row r="73" spans="7:68">
      <c r="G73" t="s">
        <v>115</v>
      </c>
      <c r="H73" s="115">
        <v>477.65000000000003</v>
      </c>
      <c r="I73" s="88">
        <v>153.21999999999997</v>
      </c>
      <c r="J73" s="88">
        <v>13.38</v>
      </c>
      <c r="K73" s="88">
        <v>0.96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12.83</v>
      </c>
      <c r="X73">
        <v>21.27</v>
      </c>
      <c r="Y73">
        <v>6.12</v>
      </c>
      <c r="Z73">
        <v>24.45</v>
      </c>
      <c r="AA73">
        <v>0.96</v>
      </c>
      <c r="AB73">
        <v>0</v>
      </c>
      <c r="AC73">
        <v>0</v>
      </c>
      <c r="AD73">
        <v>0</v>
      </c>
      <c r="AE73">
        <v>0</v>
      </c>
      <c r="AF73">
        <v>0.96</v>
      </c>
      <c r="AG73">
        <v>86.85</v>
      </c>
      <c r="AH73">
        <v>38.6</v>
      </c>
      <c r="AI73">
        <v>14.48</v>
      </c>
      <c r="AJ73">
        <v>0</v>
      </c>
      <c r="AK73">
        <v>45.6</v>
      </c>
      <c r="AL73">
        <v>38.6</v>
      </c>
      <c r="AM73">
        <v>0</v>
      </c>
      <c r="AN73">
        <v>11.42</v>
      </c>
      <c r="AO73">
        <v>0.74</v>
      </c>
      <c r="AP73">
        <v>0.36</v>
      </c>
      <c r="AQ73">
        <v>0.46</v>
      </c>
      <c r="AR73">
        <v>0.83</v>
      </c>
      <c r="AS73">
        <v>0.74</v>
      </c>
      <c r="AT73">
        <v>0.83</v>
      </c>
      <c r="AU73">
        <v>0.74</v>
      </c>
      <c r="AV73">
        <v>0.55000000000000004</v>
      </c>
      <c r="AW73">
        <v>0.52</v>
      </c>
      <c r="AX73">
        <v>1.25</v>
      </c>
      <c r="AY73">
        <v>0.39</v>
      </c>
      <c r="AZ73">
        <v>0.77</v>
      </c>
      <c r="BA73">
        <v>0.39</v>
      </c>
      <c r="BB73">
        <v>0.39</v>
      </c>
      <c r="BC73">
        <v>0.39</v>
      </c>
      <c r="BD73">
        <v>0.72</v>
      </c>
      <c r="BE73">
        <v>0.39</v>
      </c>
      <c r="BF73">
        <v>2.9</v>
      </c>
      <c r="BG73">
        <v>0.68</v>
      </c>
      <c r="BH73">
        <v>0.43</v>
      </c>
      <c r="BI73">
        <v>0.57999999999999996</v>
      </c>
      <c r="BJ73">
        <v>0.39</v>
      </c>
      <c r="BK73">
        <v>241.25</v>
      </c>
      <c r="BL73">
        <v>72.38</v>
      </c>
      <c r="BM73">
        <v>55</v>
      </c>
      <c r="BN73">
        <v>0</v>
      </c>
      <c r="BO73">
        <v>9.8000000000000007</v>
      </c>
      <c r="BP73">
        <v>4.2</v>
      </c>
    </row>
    <row r="74" spans="7:68">
      <c r="G74" t="s">
        <v>116</v>
      </c>
      <c r="H74" s="115">
        <v>493.19000000000005</v>
      </c>
      <c r="I74" s="88">
        <v>171.32</v>
      </c>
      <c r="J74" s="88">
        <v>13.38</v>
      </c>
      <c r="K74" s="88">
        <v>0.96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12.83</v>
      </c>
      <c r="X74">
        <v>21.27</v>
      </c>
      <c r="Y74">
        <v>6.12</v>
      </c>
      <c r="Z74">
        <v>24.45</v>
      </c>
      <c r="AA74">
        <v>0.96</v>
      </c>
      <c r="AB74">
        <v>0</v>
      </c>
      <c r="AC74">
        <v>0</v>
      </c>
      <c r="AD74">
        <v>0</v>
      </c>
      <c r="AE74">
        <v>0</v>
      </c>
      <c r="AF74">
        <v>0.96</v>
      </c>
      <c r="AG74">
        <v>86.85</v>
      </c>
      <c r="AH74">
        <v>56.94</v>
      </c>
      <c r="AI74">
        <v>14.48</v>
      </c>
      <c r="AJ74">
        <v>0</v>
      </c>
      <c r="AK74">
        <v>45.6</v>
      </c>
      <c r="AL74">
        <v>38.6</v>
      </c>
      <c r="AM74">
        <v>0</v>
      </c>
      <c r="AN74">
        <v>11.42</v>
      </c>
      <c r="AO74">
        <v>0.74</v>
      </c>
      <c r="AP74">
        <v>0.36</v>
      </c>
      <c r="AQ74">
        <v>0.46</v>
      </c>
      <c r="AR74">
        <v>0.83</v>
      </c>
      <c r="AS74">
        <v>0.74</v>
      </c>
      <c r="AT74">
        <v>0.83</v>
      </c>
      <c r="AU74">
        <v>0.74</v>
      </c>
      <c r="AV74">
        <v>0.55000000000000004</v>
      </c>
      <c r="AW74">
        <v>0.52</v>
      </c>
      <c r="AX74">
        <v>1.25</v>
      </c>
      <c r="AY74">
        <v>0.39</v>
      </c>
      <c r="AZ74">
        <v>0.77</v>
      </c>
      <c r="BA74">
        <v>0.39</v>
      </c>
      <c r="BB74">
        <v>0.39</v>
      </c>
      <c r="BC74">
        <v>0.39</v>
      </c>
      <c r="BD74">
        <v>0.72</v>
      </c>
      <c r="BE74">
        <v>0.39</v>
      </c>
      <c r="BF74">
        <v>2.9</v>
      </c>
      <c r="BG74">
        <v>0.68</v>
      </c>
      <c r="BH74">
        <v>0.43</v>
      </c>
      <c r="BI74">
        <v>0.57999999999999996</v>
      </c>
      <c r="BJ74">
        <v>0.39</v>
      </c>
      <c r="BK74">
        <v>241.25</v>
      </c>
      <c r="BL74">
        <v>91.68</v>
      </c>
      <c r="BM74">
        <v>55</v>
      </c>
      <c r="BN74">
        <v>0</v>
      </c>
      <c r="BO74">
        <v>7</v>
      </c>
      <c r="BP74">
        <v>3</v>
      </c>
    </row>
    <row r="75" spans="7:68">
      <c r="G75" t="s">
        <v>117</v>
      </c>
      <c r="H75" s="115">
        <v>539.34</v>
      </c>
      <c r="I75" s="88">
        <v>237.95999999999998</v>
      </c>
      <c r="J75" s="88">
        <v>13.38</v>
      </c>
      <c r="K75" s="88">
        <v>0.96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12.83</v>
      </c>
      <c r="X75">
        <v>21.27</v>
      </c>
      <c r="Y75">
        <v>6.12</v>
      </c>
      <c r="Z75">
        <v>24.45</v>
      </c>
      <c r="AA75">
        <v>0.96</v>
      </c>
      <c r="AB75">
        <v>0</v>
      </c>
      <c r="AC75">
        <v>0</v>
      </c>
      <c r="AD75">
        <v>0</v>
      </c>
      <c r="AE75">
        <v>0</v>
      </c>
      <c r="AF75">
        <v>0.96</v>
      </c>
      <c r="AG75">
        <v>86.85</v>
      </c>
      <c r="AH75">
        <v>56.94</v>
      </c>
      <c r="AI75">
        <v>14.48</v>
      </c>
      <c r="AJ75">
        <v>0</v>
      </c>
      <c r="AK75">
        <v>45.6</v>
      </c>
      <c r="AL75">
        <v>38.6</v>
      </c>
      <c r="AM75">
        <v>0</v>
      </c>
      <c r="AN75">
        <v>11.42</v>
      </c>
      <c r="AO75">
        <v>0.74</v>
      </c>
      <c r="AP75">
        <v>0.36</v>
      </c>
      <c r="AQ75">
        <v>0.46</v>
      </c>
      <c r="AR75">
        <v>0.83</v>
      </c>
      <c r="AS75">
        <v>0.74</v>
      </c>
      <c r="AT75">
        <v>0.83</v>
      </c>
      <c r="AU75">
        <v>0.74</v>
      </c>
      <c r="AV75">
        <v>0.55000000000000004</v>
      </c>
      <c r="AW75">
        <v>0.52</v>
      </c>
      <c r="AX75">
        <v>1.25</v>
      </c>
      <c r="AY75">
        <v>0.39</v>
      </c>
      <c r="AZ75">
        <v>0.77</v>
      </c>
      <c r="BA75">
        <v>0.39</v>
      </c>
      <c r="BB75">
        <v>0.39</v>
      </c>
      <c r="BC75">
        <v>0.39</v>
      </c>
      <c r="BD75">
        <v>0.72</v>
      </c>
      <c r="BE75">
        <v>0.39</v>
      </c>
      <c r="BF75">
        <v>2.9</v>
      </c>
      <c r="BG75">
        <v>0.68</v>
      </c>
      <c r="BH75">
        <v>0.43</v>
      </c>
      <c r="BI75">
        <v>0.57999999999999996</v>
      </c>
      <c r="BJ75">
        <v>0.39</v>
      </c>
      <c r="BK75">
        <v>289.5</v>
      </c>
      <c r="BL75">
        <v>159.22</v>
      </c>
      <c r="BM75">
        <v>55</v>
      </c>
      <c r="BN75">
        <v>0</v>
      </c>
      <c r="BO75">
        <v>4.9000000000000004</v>
      </c>
      <c r="BP75">
        <v>2.1</v>
      </c>
    </row>
    <row r="76" spans="7:68">
      <c r="G76" t="s">
        <v>118</v>
      </c>
      <c r="H76" s="115">
        <v>537.24</v>
      </c>
      <c r="I76" s="88">
        <v>227.42</v>
      </c>
      <c r="J76" s="88">
        <v>13.38</v>
      </c>
      <c r="K76" s="88">
        <v>0.96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12.83</v>
      </c>
      <c r="X76">
        <v>21.27</v>
      </c>
      <c r="Y76">
        <v>6.12</v>
      </c>
      <c r="Z76">
        <v>24.45</v>
      </c>
      <c r="AA76">
        <v>0.96</v>
      </c>
      <c r="AB76">
        <v>0</v>
      </c>
      <c r="AC76">
        <v>0</v>
      </c>
      <c r="AD76">
        <v>0</v>
      </c>
      <c r="AE76">
        <v>0</v>
      </c>
      <c r="AF76">
        <v>0.96</v>
      </c>
      <c r="AG76">
        <v>86.85</v>
      </c>
      <c r="AH76">
        <v>56.94</v>
      </c>
      <c r="AI76">
        <v>14.48</v>
      </c>
      <c r="AJ76">
        <v>0</v>
      </c>
      <c r="AK76">
        <v>45.6</v>
      </c>
      <c r="AL76">
        <v>38.6</v>
      </c>
      <c r="AM76">
        <v>0</v>
      </c>
      <c r="AN76">
        <v>11.42</v>
      </c>
      <c r="AO76">
        <v>0.74</v>
      </c>
      <c r="AP76">
        <v>0.36</v>
      </c>
      <c r="AQ76">
        <v>0.46</v>
      </c>
      <c r="AR76">
        <v>0.83</v>
      </c>
      <c r="AS76">
        <v>0.74</v>
      </c>
      <c r="AT76">
        <v>0.83</v>
      </c>
      <c r="AU76">
        <v>0.74</v>
      </c>
      <c r="AV76">
        <v>0.55000000000000004</v>
      </c>
      <c r="AW76">
        <v>0.52</v>
      </c>
      <c r="AX76">
        <v>1.25</v>
      </c>
      <c r="AY76">
        <v>0.39</v>
      </c>
      <c r="AZ76">
        <v>0.77</v>
      </c>
      <c r="BA76">
        <v>0.39</v>
      </c>
      <c r="BB76">
        <v>0.39</v>
      </c>
      <c r="BC76">
        <v>0.39</v>
      </c>
      <c r="BD76">
        <v>0.72</v>
      </c>
      <c r="BE76">
        <v>0.39</v>
      </c>
      <c r="BF76">
        <v>2.9</v>
      </c>
      <c r="BG76">
        <v>0.68</v>
      </c>
      <c r="BH76">
        <v>0.43</v>
      </c>
      <c r="BI76">
        <v>0.57999999999999996</v>
      </c>
      <c r="BJ76">
        <v>0.39</v>
      </c>
      <c r="BK76">
        <v>289.5</v>
      </c>
      <c r="BL76">
        <v>149.58000000000001</v>
      </c>
      <c r="BM76">
        <v>55</v>
      </c>
      <c r="BN76">
        <v>0</v>
      </c>
      <c r="BO76">
        <v>2.8</v>
      </c>
      <c r="BP76">
        <v>1.2</v>
      </c>
    </row>
    <row r="77" spans="7:68">
      <c r="G77" t="s">
        <v>119</v>
      </c>
      <c r="H77" s="115">
        <v>540.92000000000007</v>
      </c>
      <c r="I77" s="88">
        <v>255.46</v>
      </c>
      <c r="J77" s="88">
        <v>13.38</v>
      </c>
      <c r="K77" s="88">
        <v>0.96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12.83</v>
      </c>
      <c r="X77">
        <v>21.27</v>
      </c>
      <c r="Y77">
        <v>6.12</v>
      </c>
      <c r="Z77">
        <v>24.45</v>
      </c>
      <c r="AA77">
        <v>0.96</v>
      </c>
      <c r="AB77">
        <v>0</v>
      </c>
      <c r="AC77">
        <v>0</v>
      </c>
      <c r="AD77">
        <v>0</v>
      </c>
      <c r="AE77">
        <v>0</v>
      </c>
      <c r="AF77">
        <v>0.96</v>
      </c>
      <c r="AG77">
        <v>86.85</v>
      </c>
      <c r="AH77">
        <v>62.72</v>
      </c>
      <c r="AI77">
        <v>14.48</v>
      </c>
      <c r="AJ77">
        <v>0</v>
      </c>
      <c r="AK77">
        <v>45.6</v>
      </c>
      <c r="AL77">
        <v>38.6</v>
      </c>
      <c r="AM77">
        <v>0</v>
      </c>
      <c r="AN77">
        <v>11.42</v>
      </c>
      <c r="AO77">
        <v>0.74</v>
      </c>
      <c r="AP77">
        <v>0.36</v>
      </c>
      <c r="AQ77">
        <v>0.46</v>
      </c>
      <c r="AR77">
        <v>0.83</v>
      </c>
      <c r="AS77">
        <v>0.74</v>
      </c>
      <c r="AT77">
        <v>0.83</v>
      </c>
      <c r="AU77">
        <v>0.74</v>
      </c>
      <c r="AV77">
        <v>0.55000000000000004</v>
      </c>
      <c r="AW77">
        <v>0.52</v>
      </c>
      <c r="AX77">
        <v>1.25</v>
      </c>
      <c r="AY77">
        <v>0.39</v>
      </c>
      <c r="AZ77">
        <v>0.77</v>
      </c>
      <c r="BA77">
        <v>0.39</v>
      </c>
      <c r="BB77">
        <v>0.39</v>
      </c>
      <c r="BC77">
        <v>0.39</v>
      </c>
      <c r="BD77">
        <v>0.72</v>
      </c>
      <c r="BE77">
        <v>0.39</v>
      </c>
      <c r="BF77">
        <v>2.9</v>
      </c>
      <c r="BG77">
        <v>0.68</v>
      </c>
      <c r="BH77">
        <v>0.43</v>
      </c>
      <c r="BI77">
        <v>0.57999999999999996</v>
      </c>
      <c r="BJ77">
        <v>0.39</v>
      </c>
      <c r="BK77">
        <v>289.5</v>
      </c>
      <c r="BL77">
        <v>178.52</v>
      </c>
      <c r="BM77">
        <v>55</v>
      </c>
      <c r="BN77">
        <v>0</v>
      </c>
      <c r="BO77">
        <v>0.7</v>
      </c>
      <c r="BP77">
        <v>0.3</v>
      </c>
    </row>
    <row r="78" spans="7:68">
      <c r="G78" t="s">
        <v>120</v>
      </c>
      <c r="H78" s="115">
        <v>540.22</v>
      </c>
      <c r="I78" s="88">
        <v>245.51999999999998</v>
      </c>
      <c r="J78" s="88">
        <v>13.38</v>
      </c>
      <c r="K78" s="88">
        <v>0.96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12.83</v>
      </c>
      <c r="X78">
        <v>21.27</v>
      </c>
      <c r="Y78">
        <v>6.12</v>
      </c>
      <c r="Z78">
        <v>24.45</v>
      </c>
      <c r="AA78">
        <v>0.96</v>
      </c>
      <c r="AB78">
        <v>0</v>
      </c>
      <c r="AC78">
        <v>0</v>
      </c>
      <c r="AD78">
        <v>0</v>
      </c>
      <c r="AE78">
        <v>0</v>
      </c>
      <c r="AF78">
        <v>0.96</v>
      </c>
      <c r="AG78">
        <v>86.85</v>
      </c>
      <c r="AH78">
        <v>62.72</v>
      </c>
      <c r="AI78">
        <v>14.48</v>
      </c>
      <c r="AJ78">
        <v>0</v>
      </c>
      <c r="AK78">
        <v>45.6</v>
      </c>
      <c r="AL78">
        <v>38.6</v>
      </c>
      <c r="AM78">
        <v>0</v>
      </c>
      <c r="AN78">
        <v>11.42</v>
      </c>
      <c r="AO78">
        <v>0.74</v>
      </c>
      <c r="AP78">
        <v>0.36</v>
      </c>
      <c r="AQ78">
        <v>0.46</v>
      </c>
      <c r="AR78">
        <v>0.83</v>
      </c>
      <c r="AS78">
        <v>0.74</v>
      </c>
      <c r="AT78">
        <v>0.83</v>
      </c>
      <c r="AU78">
        <v>0.74</v>
      </c>
      <c r="AV78">
        <v>0.55000000000000004</v>
      </c>
      <c r="AW78">
        <v>0.52</v>
      </c>
      <c r="AX78">
        <v>1.25</v>
      </c>
      <c r="AY78">
        <v>0.39</v>
      </c>
      <c r="AZ78">
        <v>0.77</v>
      </c>
      <c r="BA78">
        <v>0.39</v>
      </c>
      <c r="BB78">
        <v>0.39</v>
      </c>
      <c r="BC78">
        <v>0.39</v>
      </c>
      <c r="BD78">
        <v>0.72</v>
      </c>
      <c r="BE78">
        <v>0.39</v>
      </c>
      <c r="BF78">
        <v>2.9</v>
      </c>
      <c r="BG78">
        <v>0.68</v>
      </c>
      <c r="BH78">
        <v>0.43</v>
      </c>
      <c r="BI78">
        <v>0.57999999999999996</v>
      </c>
      <c r="BJ78">
        <v>0.39</v>
      </c>
      <c r="BK78">
        <v>289.5</v>
      </c>
      <c r="BL78">
        <v>168.88</v>
      </c>
      <c r="BM78">
        <v>55</v>
      </c>
      <c r="BN78">
        <v>0</v>
      </c>
      <c r="BO78">
        <v>0</v>
      </c>
      <c r="BP78">
        <v>0</v>
      </c>
    </row>
    <row r="79" spans="7:68">
      <c r="G79" t="s">
        <v>121</v>
      </c>
      <c r="H79" s="115">
        <v>520.92999999999984</v>
      </c>
      <c r="I79" s="88">
        <v>216.55999999999997</v>
      </c>
      <c r="J79" s="88">
        <v>13.290000000000001</v>
      </c>
      <c r="K79" s="88">
        <v>0.96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12.74</v>
      </c>
      <c r="X79">
        <v>21.27</v>
      </c>
      <c r="Y79">
        <v>6.12</v>
      </c>
      <c r="Z79">
        <v>24.45</v>
      </c>
      <c r="AA79">
        <v>0.96</v>
      </c>
      <c r="AB79">
        <v>0</v>
      </c>
      <c r="AC79">
        <v>0</v>
      </c>
      <c r="AD79">
        <v>0</v>
      </c>
      <c r="AE79">
        <v>0</v>
      </c>
      <c r="AF79">
        <v>0.96</v>
      </c>
      <c r="AG79">
        <v>86.85</v>
      </c>
      <c r="AH79">
        <v>91.68</v>
      </c>
      <c r="AI79">
        <v>14.48</v>
      </c>
      <c r="AJ79">
        <v>0</v>
      </c>
      <c r="AK79">
        <v>45.6</v>
      </c>
      <c r="AL79">
        <v>38.6</v>
      </c>
      <c r="AM79">
        <v>0</v>
      </c>
      <c r="AN79">
        <v>11.42</v>
      </c>
      <c r="AO79">
        <v>0.74</v>
      </c>
      <c r="AP79">
        <v>0.36</v>
      </c>
      <c r="AQ79">
        <v>0.46</v>
      </c>
      <c r="AR79">
        <v>0.83</v>
      </c>
      <c r="AS79">
        <v>0.74</v>
      </c>
      <c r="AT79">
        <v>0.83</v>
      </c>
      <c r="AU79">
        <v>0.74</v>
      </c>
      <c r="AV79">
        <v>0.55000000000000004</v>
      </c>
      <c r="AW79">
        <v>0.52</v>
      </c>
      <c r="AX79">
        <v>1.25</v>
      </c>
      <c r="AY79">
        <v>0.39</v>
      </c>
      <c r="AZ79">
        <v>0.77</v>
      </c>
      <c r="BA79">
        <v>0.39</v>
      </c>
      <c r="BB79">
        <v>0.39</v>
      </c>
      <c r="BC79">
        <v>0.39</v>
      </c>
      <c r="BD79">
        <v>0.72</v>
      </c>
      <c r="BE79">
        <v>0.39</v>
      </c>
      <c r="BF79">
        <v>2.9</v>
      </c>
      <c r="BG79">
        <v>0.68</v>
      </c>
      <c r="BH79">
        <v>0.43</v>
      </c>
      <c r="BI79">
        <v>0.57999999999999996</v>
      </c>
      <c r="BJ79">
        <v>0.39</v>
      </c>
      <c r="BK79">
        <v>241.25</v>
      </c>
      <c r="BL79">
        <v>139.91999999999999</v>
      </c>
      <c r="BM79">
        <v>55</v>
      </c>
      <c r="BN79">
        <v>0</v>
      </c>
      <c r="BO79">
        <v>0</v>
      </c>
      <c r="BP79">
        <v>0</v>
      </c>
    </row>
    <row r="80" spans="7:68">
      <c r="G80" t="s">
        <v>122</v>
      </c>
      <c r="H80" s="115">
        <v>472.67000000000007</v>
      </c>
      <c r="I80" s="88">
        <v>192.44</v>
      </c>
      <c r="J80" s="88">
        <v>13.290000000000001</v>
      </c>
      <c r="K80" s="88">
        <v>0.96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12.74</v>
      </c>
      <c r="X80">
        <v>21.27</v>
      </c>
      <c r="Y80">
        <v>6.12</v>
      </c>
      <c r="Z80">
        <v>24.45</v>
      </c>
      <c r="AA80">
        <v>0.96</v>
      </c>
      <c r="AB80">
        <v>0</v>
      </c>
      <c r="AC80">
        <v>0</v>
      </c>
      <c r="AD80">
        <v>0</v>
      </c>
      <c r="AE80">
        <v>0</v>
      </c>
      <c r="AF80">
        <v>0.96</v>
      </c>
      <c r="AG80">
        <v>86.85</v>
      </c>
      <c r="AH80">
        <v>43.42</v>
      </c>
      <c r="AI80">
        <v>14.48</v>
      </c>
      <c r="AJ80">
        <v>0</v>
      </c>
      <c r="AK80">
        <v>45.6</v>
      </c>
      <c r="AL80">
        <v>38.6</v>
      </c>
      <c r="AM80">
        <v>0</v>
      </c>
      <c r="AN80">
        <v>11.42</v>
      </c>
      <c r="AO80">
        <v>0.74</v>
      </c>
      <c r="AP80">
        <v>0.36</v>
      </c>
      <c r="AQ80">
        <v>0.46</v>
      </c>
      <c r="AR80">
        <v>0.83</v>
      </c>
      <c r="AS80">
        <v>0.74</v>
      </c>
      <c r="AT80">
        <v>0.83</v>
      </c>
      <c r="AU80">
        <v>0.74</v>
      </c>
      <c r="AV80">
        <v>0.55000000000000004</v>
      </c>
      <c r="AW80">
        <v>0.52</v>
      </c>
      <c r="AX80">
        <v>1.25</v>
      </c>
      <c r="AY80">
        <v>0.39</v>
      </c>
      <c r="AZ80">
        <v>0.77</v>
      </c>
      <c r="BA80">
        <v>0.39</v>
      </c>
      <c r="BB80">
        <v>0.39</v>
      </c>
      <c r="BC80">
        <v>0.39</v>
      </c>
      <c r="BD80">
        <v>0.72</v>
      </c>
      <c r="BE80">
        <v>0.39</v>
      </c>
      <c r="BF80">
        <v>2.9</v>
      </c>
      <c r="BG80">
        <v>0.68</v>
      </c>
      <c r="BH80">
        <v>0.43</v>
      </c>
      <c r="BI80">
        <v>0.57999999999999996</v>
      </c>
      <c r="BJ80">
        <v>0.39</v>
      </c>
      <c r="BK80">
        <v>241.25</v>
      </c>
      <c r="BL80">
        <v>115.8</v>
      </c>
      <c r="BM80">
        <v>55</v>
      </c>
      <c r="BN80">
        <v>0</v>
      </c>
      <c r="BO80">
        <v>0</v>
      </c>
      <c r="BP80">
        <v>0</v>
      </c>
    </row>
    <row r="81" spans="7:68">
      <c r="G81" t="s">
        <v>123</v>
      </c>
      <c r="H81" s="115">
        <v>491.97</v>
      </c>
      <c r="I81" s="88">
        <v>187.62</v>
      </c>
      <c r="J81" s="88">
        <v>13.290000000000001</v>
      </c>
      <c r="K81" s="88">
        <v>0.96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12.74</v>
      </c>
      <c r="X81">
        <v>21.27</v>
      </c>
      <c r="Y81">
        <v>6.12</v>
      </c>
      <c r="Z81">
        <v>24.45</v>
      </c>
      <c r="AA81">
        <v>0.96</v>
      </c>
      <c r="AB81">
        <v>0</v>
      </c>
      <c r="AC81">
        <v>0</v>
      </c>
      <c r="AD81">
        <v>0</v>
      </c>
      <c r="AE81">
        <v>0</v>
      </c>
      <c r="AF81">
        <v>0.96</v>
      </c>
      <c r="AG81">
        <v>86.85</v>
      </c>
      <c r="AH81">
        <v>62.72</v>
      </c>
      <c r="AI81">
        <v>14.48</v>
      </c>
      <c r="AJ81">
        <v>0</v>
      </c>
      <c r="AK81">
        <v>45.6</v>
      </c>
      <c r="AL81">
        <v>38.6</v>
      </c>
      <c r="AM81">
        <v>0</v>
      </c>
      <c r="AN81">
        <v>11.42</v>
      </c>
      <c r="AO81">
        <v>0.74</v>
      </c>
      <c r="AP81">
        <v>0.36</v>
      </c>
      <c r="AQ81">
        <v>0.46</v>
      </c>
      <c r="AR81">
        <v>0.83</v>
      </c>
      <c r="AS81">
        <v>0.74</v>
      </c>
      <c r="AT81">
        <v>0.83</v>
      </c>
      <c r="AU81">
        <v>0.74</v>
      </c>
      <c r="AV81">
        <v>0.55000000000000004</v>
      </c>
      <c r="AW81">
        <v>0.52</v>
      </c>
      <c r="AX81">
        <v>1.25</v>
      </c>
      <c r="AY81">
        <v>0.39</v>
      </c>
      <c r="AZ81">
        <v>0.77</v>
      </c>
      <c r="BA81">
        <v>0.39</v>
      </c>
      <c r="BB81">
        <v>0.39</v>
      </c>
      <c r="BC81">
        <v>0.39</v>
      </c>
      <c r="BD81">
        <v>0.72</v>
      </c>
      <c r="BE81">
        <v>0.39</v>
      </c>
      <c r="BF81">
        <v>2.9</v>
      </c>
      <c r="BG81">
        <v>0.68</v>
      </c>
      <c r="BH81">
        <v>0.43</v>
      </c>
      <c r="BI81">
        <v>0.57999999999999996</v>
      </c>
      <c r="BJ81">
        <v>0.39</v>
      </c>
      <c r="BK81">
        <v>241.25</v>
      </c>
      <c r="BL81">
        <v>110.98</v>
      </c>
      <c r="BM81">
        <v>55</v>
      </c>
      <c r="BN81">
        <v>0</v>
      </c>
      <c r="BO81">
        <v>0</v>
      </c>
      <c r="BP81">
        <v>0</v>
      </c>
    </row>
    <row r="82" spans="7:68">
      <c r="G82" t="s">
        <v>124</v>
      </c>
      <c r="H82" s="115">
        <v>472.67000000000007</v>
      </c>
      <c r="I82" s="88">
        <v>173.14</v>
      </c>
      <c r="J82" s="88">
        <v>13.290000000000001</v>
      </c>
      <c r="K82" s="88">
        <v>0.96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12.74</v>
      </c>
      <c r="X82">
        <v>21.27</v>
      </c>
      <c r="Y82">
        <v>6.12</v>
      </c>
      <c r="Z82">
        <v>24.45</v>
      </c>
      <c r="AA82">
        <v>0.96</v>
      </c>
      <c r="AB82">
        <v>0</v>
      </c>
      <c r="AC82">
        <v>0</v>
      </c>
      <c r="AD82">
        <v>0</v>
      </c>
      <c r="AE82">
        <v>0</v>
      </c>
      <c r="AF82">
        <v>0.96</v>
      </c>
      <c r="AG82">
        <v>86.85</v>
      </c>
      <c r="AH82">
        <v>43.42</v>
      </c>
      <c r="AI82">
        <v>14.48</v>
      </c>
      <c r="AJ82">
        <v>0</v>
      </c>
      <c r="AK82">
        <v>45.6</v>
      </c>
      <c r="AL82">
        <v>38.6</v>
      </c>
      <c r="AM82">
        <v>0</v>
      </c>
      <c r="AN82">
        <v>11.42</v>
      </c>
      <c r="AO82">
        <v>0.74</v>
      </c>
      <c r="AP82">
        <v>0.36</v>
      </c>
      <c r="AQ82">
        <v>0.46</v>
      </c>
      <c r="AR82">
        <v>0.83</v>
      </c>
      <c r="AS82">
        <v>0.74</v>
      </c>
      <c r="AT82">
        <v>0.83</v>
      </c>
      <c r="AU82">
        <v>0.74</v>
      </c>
      <c r="AV82">
        <v>0.55000000000000004</v>
      </c>
      <c r="AW82">
        <v>0.52</v>
      </c>
      <c r="AX82">
        <v>1.25</v>
      </c>
      <c r="AY82">
        <v>0.39</v>
      </c>
      <c r="AZ82">
        <v>0.77</v>
      </c>
      <c r="BA82">
        <v>0.39</v>
      </c>
      <c r="BB82">
        <v>0.39</v>
      </c>
      <c r="BC82">
        <v>0.39</v>
      </c>
      <c r="BD82">
        <v>0.72</v>
      </c>
      <c r="BE82">
        <v>0.39</v>
      </c>
      <c r="BF82">
        <v>2.9</v>
      </c>
      <c r="BG82">
        <v>0.68</v>
      </c>
      <c r="BH82">
        <v>0.43</v>
      </c>
      <c r="BI82">
        <v>0.57999999999999996</v>
      </c>
      <c r="BJ82">
        <v>0.39</v>
      </c>
      <c r="BK82">
        <v>241.25</v>
      </c>
      <c r="BL82">
        <v>96.5</v>
      </c>
      <c r="BM82">
        <v>55</v>
      </c>
      <c r="BN82">
        <v>0</v>
      </c>
      <c r="BO82">
        <v>0</v>
      </c>
      <c r="BP82">
        <v>0</v>
      </c>
    </row>
    <row r="83" spans="7:68">
      <c r="G83" t="s">
        <v>125</v>
      </c>
      <c r="H83" s="115">
        <v>462.84999999999991</v>
      </c>
      <c r="I83" s="88">
        <v>139.35999999999999</v>
      </c>
      <c r="J83" s="88">
        <v>13.290000000000001</v>
      </c>
      <c r="K83" s="88">
        <v>0.96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12.74</v>
      </c>
      <c r="X83">
        <v>21.27</v>
      </c>
      <c r="Y83">
        <v>6.12</v>
      </c>
      <c r="Z83">
        <v>24.45</v>
      </c>
      <c r="AA83">
        <v>0.96</v>
      </c>
      <c r="AB83">
        <v>0</v>
      </c>
      <c r="AC83">
        <v>0</v>
      </c>
      <c r="AD83">
        <v>0</v>
      </c>
      <c r="AE83">
        <v>0</v>
      </c>
      <c r="AF83">
        <v>0.92</v>
      </c>
      <c r="AG83">
        <v>86.85</v>
      </c>
      <c r="AH83">
        <v>82.02</v>
      </c>
      <c r="AI83">
        <v>14.48</v>
      </c>
      <c r="AJ83">
        <v>0</v>
      </c>
      <c r="AK83">
        <v>45.6</v>
      </c>
      <c r="AL83">
        <v>38.6</v>
      </c>
      <c r="AM83">
        <v>0</v>
      </c>
      <c r="AN83">
        <v>11.42</v>
      </c>
      <c r="AO83">
        <v>0.66</v>
      </c>
      <c r="AP83">
        <v>0.36</v>
      </c>
      <c r="AQ83">
        <v>0.46</v>
      </c>
      <c r="AR83">
        <v>0.83</v>
      </c>
      <c r="AS83">
        <v>0.74</v>
      </c>
      <c r="AT83">
        <v>0.83</v>
      </c>
      <c r="AU83">
        <v>0.69</v>
      </c>
      <c r="AV83">
        <v>0.55000000000000004</v>
      </c>
      <c r="AW83">
        <v>0.52</v>
      </c>
      <c r="AX83">
        <v>1.25</v>
      </c>
      <c r="AY83">
        <v>0.39</v>
      </c>
      <c r="AZ83">
        <v>0.77</v>
      </c>
      <c r="BA83">
        <v>0.39</v>
      </c>
      <c r="BB83">
        <v>0.39</v>
      </c>
      <c r="BC83">
        <v>0.39</v>
      </c>
      <c r="BD83">
        <v>0.72</v>
      </c>
      <c r="BE83">
        <v>0.39</v>
      </c>
      <c r="BF83">
        <v>2.9</v>
      </c>
      <c r="BG83">
        <v>0.68</v>
      </c>
      <c r="BH83">
        <v>0.43</v>
      </c>
      <c r="BI83">
        <v>0.57999999999999996</v>
      </c>
      <c r="BJ83">
        <v>0.39</v>
      </c>
      <c r="BK83">
        <v>193</v>
      </c>
      <c r="BL83">
        <v>62.72</v>
      </c>
      <c r="BM83">
        <v>55</v>
      </c>
      <c r="BN83">
        <v>0</v>
      </c>
      <c r="BO83">
        <v>0</v>
      </c>
      <c r="BP83">
        <v>0</v>
      </c>
    </row>
    <row r="84" spans="7:68">
      <c r="G84" t="s">
        <v>126</v>
      </c>
      <c r="H84" s="115">
        <v>443.55</v>
      </c>
      <c r="I84" s="88">
        <v>124.88999999999999</v>
      </c>
      <c r="J84" s="88">
        <v>13.290000000000001</v>
      </c>
      <c r="K84" s="88">
        <v>0.96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12.74</v>
      </c>
      <c r="X84">
        <v>21.27</v>
      </c>
      <c r="Y84">
        <v>6.12</v>
      </c>
      <c r="Z84">
        <v>24.45</v>
      </c>
      <c r="AA84">
        <v>0.96</v>
      </c>
      <c r="AB84">
        <v>0</v>
      </c>
      <c r="AC84">
        <v>0</v>
      </c>
      <c r="AD84">
        <v>0</v>
      </c>
      <c r="AE84">
        <v>0</v>
      </c>
      <c r="AF84">
        <v>0.92</v>
      </c>
      <c r="AG84">
        <v>86.85</v>
      </c>
      <c r="AH84">
        <v>62.72</v>
      </c>
      <c r="AI84">
        <v>14.48</v>
      </c>
      <c r="AJ84">
        <v>0</v>
      </c>
      <c r="AK84">
        <v>45.6</v>
      </c>
      <c r="AL84">
        <v>38.6</v>
      </c>
      <c r="AM84">
        <v>0</v>
      </c>
      <c r="AN84">
        <v>11.42</v>
      </c>
      <c r="AO84">
        <v>0.66</v>
      </c>
      <c r="AP84">
        <v>0.36</v>
      </c>
      <c r="AQ84">
        <v>0.46</v>
      </c>
      <c r="AR84">
        <v>0.83</v>
      </c>
      <c r="AS84">
        <v>0.74</v>
      </c>
      <c r="AT84">
        <v>0.83</v>
      </c>
      <c r="AU84">
        <v>0.69</v>
      </c>
      <c r="AV84">
        <v>0.55000000000000004</v>
      </c>
      <c r="AW84">
        <v>0.52</v>
      </c>
      <c r="AX84">
        <v>1.25</v>
      </c>
      <c r="AY84">
        <v>0.39</v>
      </c>
      <c r="AZ84">
        <v>0.77</v>
      </c>
      <c r="BA84">
        <v>0.39</v>
      </c>
      <c r="BB84">
        <v>0.39</v>
      </c>
      <c r="BC84">
        <v>0.39</v>
      </c>
      <c r="BD84">
        <v>0.72</v>
      </c>
      <c r="BE84">
        <v>0.39</v>
      </c>
      <c r="BF84">
        <v>2.9</v>
      </c>
      <c r="BG84">
        <v>0.68</v>
      </c>
      <c r="BH84">
        <v>0.43</v>
      </c>
      <c r="BI84">
        <v>0.57999999999999996</v>
      </c>
      <c r="BJ84">
        <v>0.39</v>
      </c>
      <c r="BK84">
        <v>193</v>
      </c>
      <c r="BL84">
        <v>48.25</v>
      </c>
      <c r="BM84">
        <v>55</v>
      </c>
      <c r="BN84">
        <v>0</v>
      </c>
      <c r="BO84">
        <v>0</v>
      </c>
      <c r="BP84">
        <v>0</v>
      </c>
    </row>
    <row r="85" spans="7:68">
      <c r="G85" t="s">
        <v>127</v>
      </c>
      <c r="H85" s="115">
        <v>414.61</v>
      </c>
      <c r="I85" s="88">
        <v>120.05999999999999</v>
      </c>
      <c r="J85" s="88">
        <v>13.290000000000001</v>
      </c>
      <c r="K85" s="88">
        <v>0.96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12.74</v>
      </c>
      <c r="X85">
        <v>21.27</v>
      </c>
      <c r="Y85">
        <v>6.12</v>
      </c>
      <c r="Z85">
        <v>24.45</v>
      </c>
      <c r="AA85">
        <v>0.96</v>
      </c>
      <c r="AB85">
        <v>0</v>
      </c>
      <c r="AC85">
        <v>0</v>
      </c>
      <c r="AD85">
        <v>0</v>
      </c>
      <c r="AE85">
        <v>0</v>
      </c>
      <c r="AF85">
        <v>0.92</v>
      </c>
      <c r="AG85">
        <v>86.85</v>
      </c>
      <c r="AH85">
        <v>33.78</v>
      </c>
      <c r="AI85">
        <v>14.48</v>
      </c>
      <c r="AJ85">
        <v>0</v>
      </c>
      <c r="AK85">
        <v>45.6</v>
      </c>
      <c r="AL85">
        <v>38.6</v>
      </c>
      <c r="AM85">
        <v>0</v>
      </c>
      <c r="AN85">
        <v>11.42</v>
      </c>
      <c r="AO85">
        <v>0.66</v>
      </c>
      <c r="AP85">
        <v>0.36</v>
      </c>
      <c r="AQ85">
        <v>0.46</v>
      </c>
      <c r="AR85">
        <v>0.83</v>
      </c>
      <c r="AS85">
        <v>0.74</v>
      </c>
      <c r="AT85">
        <v>0.83</v>
      </c>
      <c r="AU85">
        <v>0.69</v>
      </c>
      <c r="AV85">
        <v>0.55000000000000004</v>
      </c>
      <c r="AW85">
        <v>0.52</v>
      </c>
      <c r="AX85">
        <v>1.25</v>
      </c>
      <c r="AY85">
        <v>0.39</v>
      </c>
      <c r="AZ85">
        <v>0.77</v>
      </c>
      <c r="BA85">
        <v>0.39</v>
      </c>
      <c r="BB85">
        <v>0.39</v>
      </c>
      <c r="BC85">
        <v>0.39</v>
      </c>
      <c r="BD85">
        <v>0.72</v>
      </c>
      <c r="BE85">
        <v>0.39</v>
      </c>
      <c r="BF85">
        <v>2.9</v>
      </c>
      <c r="BG85">
        <v>0.68</v>
      </c>
      <c r="BH85">
        <v>0.43</v>
      </c>
      <c r="BI85">
        <v>0.57999999999999996</v>
      </c>
      <c r="BJ85">
        <v>0.39</v>
      </c>
      <c r="BK85">
        <v>193</v>
      </c>
      <c r="BL85">
        <v>43.42</v>
      </c>
      <c r="BM85">
        <v>55</v>
      </c>
      <c r="BN85">
        <v>0</v>
      </c>
      <c r="BO85">
        <v>0</v>
      </c>
      <c r="BP85">
        <v>0</v>
      </c>
    </row>
    <row r="86" spans="7:68">
      <c r="G86" t="s">
        <v>128</v>
      </c>
      <c r="H86" s="115">
        <v>429.08000000000004</v>
      </c>
      <c r="I86" s="88">
        <v>124.88999999999999</v>
      </c>
      <c r="J86" s="88">
        <v>13.290000000000001</v>
      </c>
      <c r="K86" s="88">
        <v>0.96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12.74</v>
      </c>
      <c r="X86">
        <v>21.27</v>
      </c>
      <c r="Y86">
        <v>6.12</v>
      </c>
      <c r="Z86">
        <v>24.45</v>
      </c>
      <c r="AA86">
        <v>0.96</v>
      </c>
      <c r="AB86">
        <v>0</v>
      </c>
      <c r="AC86">
        <v>0</v>
      </c>
      <c r="AD86">
        <v>0</v>
      </c>
      <c r="AE86">
        <v>0</v>
      </c>
      <c r="AF86">
        <v>0.92</v>
      </c>
      <c r="AG86">
        <v>86.85</v>
      </c>
      <c r="AH86">
        <v>48.25</v>
      </c>
      <c r="AI86">
        <v>14.48</v>
      </c>
      <c r="AJ86">
        <v>0</v>
      </c>
      <c r="AK86">
        <v>45.6</v>
      </c>
      <c r="AL86">
        <v>38.6</v>
      </c>
      <c r="AM86">
        <v>0</v>
      </c>
      <c r="AN86">
        <v>11.42</v>
      </c>
      <c r="AO86">
        <v>0.66</v>
      </c>
      <c r="AP86">
        <v>0.36</v>
      </c>
      <c r="AQ86">
        <v>0.46</v>
      </c>
      <c r="AR86">
        <v>0.83</v>
      </c>
      <c r="AS86">
        <v>0.74</v>
      </c>
      <c r="AT86">
        <v>0.83</v>
      </c>
      <c r="AU86">
        <v>0.69</v>
      </c>
      <c r="AV86">
        <v>0.55000000000000004</v>
      </c>
      <c r="AW86">
        <v>0.52</v>
      </c>
      <c r="AX86">
        <v>1.25</v>
      </c>
      <c r="AY86">
        <v>0.39</v>
      </c>
      <c r="AZ86">
        <v>0.77</v>
      </c>
      <c r="BA86">
        <v>0.39</v>
      </c>
      <c r="BB86">
        <v>0.39</v>
      </c>
      <c r="BC86">
        <v>0.39</v>
      </c>
      <c r="BD86">
        <v>0.72</v>
      </c>
      <c r="BE86">
        <v>0.39</v>
      </c>
      <c r="BF86">
        <v>2.9</v>
      </c>
      <c r="BG86">
        <v>0.68</v>
      </c>
      <c r="BH86">
        <v>0.43</v>
      </c>
      <c r="BI86">
        <v>0.57999999999999996</v>
      </c>
      <c r="BJ86">
        <v>0.39</v>
      </c>
      <c r="BK86">
        <v>193</v>
      </c>
      <c r="BL86">
        <v>48.25</v>
      </c>
      <c r="BM86">
        <v>55</v>
      </c>
      <c r="BN86">
        <v>0</v>
      </c>
      <c r="BO86">
        <v>0</v>
      </c>
      <c r="BP86">
        <v>0</v>
      </c>
    </row>
    <row r="87" spans="7:68">
      <c r="G87" t="s">
        <v>129</v>
      </c>
      <c r="H87" s="115">
        <v>433.81</v>
      </c>
      <c r="I87" s="88">
        <v>86.29</v>
      </c>
      <c r="J87" s="88">
        <v>13.200000000000001</v>
      </c>
      <c r="K87" s="88">
        <v>0.96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12.65</v>
      </c>
      <c r="X87">
        <v>21.27</v>
      </c>
      <c r="Y87">
        <v>6.12</v>
      </c>
      <c r="Z87">
        <v>24.45</v>
      </c>
      <c r="AA87">
        <v>0.96</v>
      </c>
      <c r="AB87">
        <v>0</v>
      </c>
      <c r="AC87">
        <v>0</v>
      </c>
      <c r="AD87">
        <v>0</v>
      </c>
      <c r="AE87">
        <v>0</v>
      </c>
      <c r="AF87">
        <v>0.82</v>
      </c>
      <c r="AG87">
        <v>86.85</v>
      </c>
      <c r="AH87">
        <v>53.08</v>
      </c>
      <c r="AI87">
        <v>14.48</v>
      </c>
      <c r="AJ87">
        <v>14.48</v>
      </c>
      <c r="AK87">
        <v>45.6</v>
      </c>
      <c r="AL87">
        <v>24.12</v>
      </c>
      <c r="AM87">
        <v>0</v>
      </c>
      <c r="AN87">
        <v>11.42</v>
      </c>
      <c r="AO87">
        <v>0.66</v>
      </c>
      <c r="AP87">
        <v>0.36</v>
      </c>
      <c r="AQ87">
        <v>0.46</v>
      </c>
      <c r="AR87">
        <v>0.83</v>
      </c>
      <c r="AS87">
        <v>0.74</v>
      </c>
      <c r="AT87">
        <v>0.83</v>
      </c>
      <c r="AU87">
        <v>0.69</v>
      </c>
      <c r="AV87">
        <v>0.55000000000000004</v>
      </c>
      <c r="AW87">
        <v>0.52</v>
      </c>
      <c r="AX87">
        <v>1.25</v>
      </c>
      <c r="AY87">
        <v>0.39</v>
      </c>
      <c r="AZ87">
        <v>0.77</v>
      </c>
      <c r="BA87">
        <v>0.39</v>
      </c>
      <c r="BB87">
        <v>0.39</v>
      </c>
      <c r="BC87">
        <v>0.39</v>
      </c>
      <c r="BD87">
        <v>0.72</v>
      </c>
      <c r="BE87">
        <v>0.39</v>
      </c>
      <c r="BF87">
        <v>2.9</v>
      </c>
      <c r="BG87">
        <v>0.68</v>
      </c>
      <c r="BH87">
        <v>0.43</v>
      </c>
      <c r="BI87">
        <v>0.57999999999999996</v>
      </c>
      <c r="BJ87">
        <v>0.39</v>
      </c>
      <c r="BK87">
        <v>193</v>
      </c>
      <c r="BL87">
        <v>9.65</v>
      </c>
      <c r="BM87">
        <v>55</v>
      </c>
      <c r="BN87">
        <v>0</v>
      </c>
      <c r="BO87">
        <v>0</v>
      </c>
      <c r="BP87">
        <v>0</v>
      </c>
    </row>
    <row r="88" spans="7:68">
      <c r="G88" t="s">
        <v>130</v>
      </c>
      <c r="H88" s="115">
        <v>448.28</v>
      </c>
      <c r="I88" s="88">
        <v>86.29</v>
      </c>
      <c r="J88" s="88">
        <v>13.200000000000001</v>
      </c>
      <c r="K88" s="88">
        <v>0.96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12.65</v>
      </c>
      <c r="X88">
        <v>21.27</v>
      </c>
      <c r="Y88">
        <v>6.12</v>
      </c>
      <c r="Z88">
        <v>24.45</v>
      </c>
      <c r="AA88">
        <v>0.96</v>
      </c>
      <c r="AB88">
        <v>0</v>
      </c>
      <c r="AC88">
        <v>0</v>
      </c>
      <c r="AD88">
        <v>0</v>
      </c>
      <c r="AE88">
        <v>0</v>
      </c>
      <c r="AF88">
        <v>0.82</v>
      </c>
      <c r="AG88">
        <v>86.85</v>
      </c>
      <c r="AH88">
        <v>67.55</v>
      </c>
      <c r="AI88">
        <v>14.48</v>
      </c>
      <c r="AJ88">
        <v>14.48</v>
      </c>
      <c r="AK88">
        <v>45.6</v>
      </c>
      <c r="AL88">
        <v>24.12</v>
      </c>
      <c r="AM88">
        <v>0</v>
      </c>
      <c r="AN88">
        <v>11.42</v>
      </c>
      <c r="AO88">
        <v>0.66</v>
      </c>
      <c r="AP88">
        <v>0.36</v>
      </c>
      <c r="AQ88">
        <v>0.46</v>
      </c>
      <c r="AR88">
        <v>0.83</v>
      </c>
      <c r="AS88">
        <v>0.74</v>
      </c>
      <c r="AT88">
        <v>0.83</v>
      </c>
      <c r="AU88">
        <v>0.69</v>
      </c>
      <c r="AV88">
        <v>0.55000000000000004</v>
      </c>
      <c r="AW88">
        <v>0.52</v>
      </c>
      <c r="AX88">
        <v>1.25</v>
      </c>
      <c r="AY88">
        <v>0.39</v>
      </c>
      <c r="AZ88">
        <v>0.77</v>
      </c>
      <c r="BA88">
        <v>0.39</v>
      </c>
      <c r="BB88">
        <v>0.39</v>
      </c>
      <c r="BC88">
        <v>0.39</v>
      </c>
      <c r="BD88">
        <v>0.72</v>
      </c>
      <c r="BE88">
        <v>0.39</v>
      </c>
      <c r="BF88">
        <v>2.9</v>
      </c>
      <c r="BG88">
        <v>0.68</v>
      </c>
      <c r="BH88">
        <v>0.43</v>
      </c>
      <c r="BI88">
        <v>0.57999999999999996</v>
      </c>
      <c r="BJ88">
        <v>0.39</v>
      </c>
      <c r="BK88">
        <v>193</v>
      </c>
      <c r="BL88">
        <v>9.65</v>
      </c>
      <c r="BM88">
        <v>55</v>
      </c>
      <c r="BN88">
        <v>0</v>
      </c>
      <c r="BO88">
        <v>0</v>
      </c>
      <c r="BP88">
        <v>0</v>
      </c>
    </row>
    <row r="89" spans="7:68">
      <c r="G89" t="s">
        <v>131</v>
      </c>
      <c r="H89" s="115">
        <v>500.38999999999993</v>
      </c>
      <c r="I89" s="88">
        <v>91.12</v>
      </c>
      <c r="J89" s="88">
        <v>13.200000000000001</v>
      </c>
      <c r="K89" s="88">
        <v>0.96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12.65</v>
      </c>
      <c r="X89">
        <v>21.27</v>
      </c>
      <c r="Y89">
        <v>6.12</v>
      </c>
      <c r="Z89">
        <v>24.45</v>
      </c>
      <c r="AA89">
        <v>0.96</v>
      </c>
      <c r="AB89">
        <v>0</v>
      </c>
      <c r="AC89">
        <v>0</v>
      </c>
      <c r="AD89">
        <v>0</v>
      </c>
      <c r="AE89">
        <v>0</v>
      </c>
      <c r="AF89">
        <v>0.82</v>
      </c>
      <c r="AG89">
        <v>86.85</v>
      </c>
      <c r="AH89">
        <v>119.66</v>
      </c>
      <c r="AI89">
        <v>14.48</v>
      </c>
      <c r="AJ89">
        <v>14.48</v>
      </c>
      <c r="AK89">
        <v>45.6</v>
      </c>
      <c r="AL89">
        <v>24.12</v>
      </c>
      <c r="AM89">
        <v>0</v>
      </c>
      <c r="AN89">
        <v>11.42</v>
      </c>
      <c r="AO89">
        <v>0.66</v>
      </c>
      <c r="AP89">
        <v>0.36</v>
      </c>
      <c r="AQ89">
        <v>0.46</v>
      </c>
      <c r="AR89">
        <v>0.83</v>
      </c>
      <c r="AS89">
        <v>0.74</v>
      </c>
      <c r="AT89">
        <v>0.83</v>
      </c>
      <c r="AU89">
        <v>0.69</v>
      </c>
      <c r="AV89">
        <v>0.55000000000000004</v>
      </c>
      <c r="AW89">
        <v>0.52</v>
      </c>
      <c r="AX89">
        <v>1.25</v>
      </c>
      <c r="AY89">
        <v>0.39</v>
      </c>
      <c r="AZ89">
        <v>0.77</v>
      </c>
      <c r="BA89">
        <v>0.39</v>
      </c>
      <c r="BB89">
        <v>0.39</v>
      </c>
      <c r="BC89">
        <v>0.39</v>
      </c>
      <c r="BD89">
        <v>0.72</v>
      </c>
      <c r="BE89">
        <v>0.39</v>
      </c>
      <c r="BF89">
        <v>2.9</v>
      </c>
      <c r="BG89">
        <v>0.68</v>
      </c>
      <c r="BH89">
        <v>0.43</v>
      </c>
      <c r="BI89">
        <v>0.57999999999999996</v>
      </c>
      <c r="BJ89">
        <v>0.39</v>
      </c>
      <c r="BK89">
        <v>193</v>
      </c>
      <c r="BL89">
        <v>14.48</v>
      </c>
      <c r="BM89">
        <v>55</v>
      </c>
      <c r="BN89">
        <v>0</v>
      </c>
      <c r="BO89">
        <v>0</v>
      </c>
      <c r="BP89">
        <v>0</v>
      </c>
    </row>
    <row r="90" spans="7:68">
      <c r="G90" t="s">
        <v>132</v>
      </c>
      <c r="H90" s="115">
        <v>537.04999999999995</v>
      </c>
      <c r="I90" s="88">
        <v>95.94</v>
      </c>
      <c r="J90" s="88">
        <v>13.200000000000001</v>
      </c>
      <c r="K90" s="88">
        <v>0.96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12.65</v>
      </c>
      <c r="X90">
        <v>21.27</v>
      </c>
      <c r="Y90">
        <v>6.12</v>
      </c>
      <c r="Z90">
        <v>24.45</v>
      </c>
      <c r="AA90">
        <v>0.96</v>
      </c>
      <c r="AB90">
        <v>0</v>
      </c>
      <c r="AC90">
        <v>0</v>
      </c>
      <c r="AD90">
        <v>0</v>
      </c>
      <c r="AE90">
        <v>0</v>
      </c>
      <c r="AF90">
        <v>0.82</v>
      </c>
      <c r="AG90">
        <v>86.85</v>
      </c>
      <c r="AH90">
        <v>74.3</v>
      </c>
      <c r="AI90">
        <v>14.48</v>
      </c>
      <c r="AJ90">
        <v>14.48</v>
      </c>
      <c r="AK90">
        <v>45.6</v>
      </c>
      <c r="AL90">
        <v>24.12</v>
      </c>
      <c r="AM90">
        <v>82.02</v>
      </c>
      <c r="AN90">
        <v>11.42</v>
      </c>
      <c r="AO90">
        <v>0.66</v>
      </c>
      <c r="AP90">
        <v>0.36</v>
      </c>
      <c r="AQ90">
        <v>0.46</v>
      </c>
      <c r="AR90">
        <v>0.83</v>
      </c>
      <c r="AS90">
        <v>0.74</v>
      </c>
      <c r="AT90">
        <v>0.83</v>
      </c>
      <c r="AU90">
        <v>0.69</v>
      </c>
      <c r="AV90">
        <v>0.55000000000000004</v>
      </c>
      <c r="AW90">
        <v>0.52</v>
      </c>
      <c r="AX90">
        <v>1.25</v>
      </c>
      <c r="AY90">
        <v>0.39</v>
      </c>
      <c r="AZ90">
        <v>0.77</v>
      </c>
      <c r="BA90">
        <v>0.39</v>
      </c>
      <c r="BB90">
        <v>0.39</v>
      </c>
      <c r="BC90">
        <v>0.39</v>
      </c>
      <c r="BD90">
        <v>0.72</v>
      </c>
      <c r="BE90">
        <v>0.39</v>
      </c>
      <c r="BF90">
        <v>2.9</v>
      </c>
      <c r="BG90">
        <v>0.68</v>
      </c>
      <c r="BH90">
        <v>0.43</v>
      </c>
      <c r="BI90">
        <v>0.57999999999999996</v>
      </c>
      <c r="BJ90">
        <v>0.39</v>
      </c>
      <c r="BK90">
        <v>193</v>
      </c>
      <c r="BL90">
        <v>19.3</v>
      </c>
      <c r="BM90">
        <v>55</v>
      </c>
      <c r="BN90">
        <v>0</v>
      </c>
      <c r="BO90">
        <v>0</v>
      </c>
      <c r="BP90">
        <v>0</v>
      </c>
    </row>
    <row r="91" spans="7:68">
      <c r="G91" t="s">
        <v>133</v>
      </c>
      <c r="H91" s="115">
        <v>523.78</v>
      </c>
      <c r="I91" s="88">
        <v>108</v>
      </c>
      <c r="J91" s="88">
        <v>13.200000000000001</v>
      </c>
      <c r="K91" s="88">
        <v>0.96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12.65</v>
      </c>
      <c r="X91">
        <v>21.27</v>
      </c>
      <c r="Y91">
        <v>6.12</v>
      </c>
      <c r="Z91">
        <v>24.45</v>
      </c>
      <c r="AA91">
        <v>0.96</v>
      </c>
      <c r="AB91">
        <v>54.28</v>
      </c>
      <c r="AC91">
        <v>39.81</v>
      </c>
      <c r="AD91">
        <v>13.27</v>
      </c>
      <c r="AE91">
        <v>18.09</v>
      </c>
      <c r="AF91">
        <v>0.77</v>
      </c>
      <c r="AG91">
        <v>86.85</v>
      </c>
      <c r="AH91">
        <v>56.94</v>
      </c>
      <c r="AI91">
        <v>14.48</v>
      </c>
      <c r="AJ91">
        <v>14.48</v>
      </c>
      <c r="AK91">
        <v>45.6</v>
      </c>
      <c r="AL91">
        <v>24.12</v>
      </c>
      <c r="AM91">
        <v>40.53</v>
      </c>
      <c r="AN91">
        <v>11.42</v>
      </c>
      <c r="AO91">
        <v>0.66</v>
      </c>
      <c r="AP91">
        <v>0.36</v>
      </c>
      <c r="AQ91">
        <v>0.46</v>
      </c>
      <c r="AR91">
        <v>0.83</v>
      </c>
      <c r="AS91">
        <v>0.74</v>
      </c>
      <c r="AT91">
        <v>0.83</v>
      </c>
      <c r="AU91">
        <v>0.48</v>
      </c>
      <c r="AV91">
        <v>0.55000000000000004</v>
      </c>
      <c r="AW91">
        <v>0.52</v>
      </c>
      <c r="AX91">
        <v>1.25</v>
      </c>
      <c r="AY91">
        <v>0.39</v>
      </c>
      <c r="AZ91">
        <v>0.77</v>
      </c>
      <c r="BA91">
        <v>0.39</v>
      </c>
      <c r="BB91">
        <v>0.39</v>
      </c>
      <c r="BC91">
        <v>0.39</v>
      </c>
      <c r="BD91">
        <v>0.72</v>
      </c>
      <c r="BE91">
        <v>0.39</v>
      </c>
      <c r="BF91">
        <v>2.9</v>
      </c>
      <c r="BG91">
        <v>0.68</v>
      </c>
      <c r="BH91">
        <v>0.43</v>
      </c>
      <c r="BI91">
        <v>0.57999999999999996</v>
      </c>
      <c r="BJ91">
        <v>0.39</v>
      </c>
      <c r="BK91">
        <v>144.75</v>
      </c>
      <c r="BL91">
        <v>0</v>
      </c>
      <c r="BM91">
        <v>55</v>
      </c>
      <c r="BN91">
        <v>0</v>
      </c>
      <c r="BO91">
        <v>0</v>
      </c>
      <c r="BP91">
        <v>0</v>
      </c>
    </row>
    <row r="92" spans="7:68">
      <c r="G92" t="s">
        <v>134</v>
      </c>
      <c r="H92" s="115">
        <v>523.78</v>
      </c>
      <c r="I92" s="88">
        <v>108</v>
      </c>
      <c r="J92" s="88">
        <v>13.200000000000001</v>
      </c>
      <c r="K92" s="88">
        <v>0.96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12.65</v>
      </c>
      <c r="X92">
        <v>21.27</v>
      </c>
      <c r="Y92">
        <v>6.12</v>
      </c>
      <c r="Z92">
        <v>24.45</v>
      </c>
      <c r="AA92">
        <v>0.96</v>
      </c>
      <c r="AB92">
        <v>54.28</v>
      </c>
      <c r="AC92">
        <v>39.81</v>
      </c>
      <c r="AD92">
        <v>13.27</v>
      </c>
      <c r="AE92">
        <v>18.09</v>
      </c>
      <c r="AF92">
        <v>0.77</v>
      </c>
      <c r="AG92">
        <v>86.85</v>
      </c>
      <c r="AH92">
        <v>56.94</v>
      </c>
      <c r="AI92">
        <v>14.48</v>
      </c>
      <c r="AJ92">
        <v>14.48</v>
      </c>
      <c r="AK92">
        <v>45.6</v>
      </c>
      <c r="AL92">
        <v>24.12</v>
      </c>
      <c r="AM92">
        <v>40.53</v>
      </c>
      <c r="AN92">
        <v>11.42</v>
      </c>
      <c r="AO92">
        <v>0.66</v>
      </c>
      <c r="AP92">
        <v>0.36</v>
      </c>
      <c r="AQ92">
        <v>0.46</v>
      </c>
      <c r="AR92">
        <v>0.83</v>
      </c>
      <c r="AS92">
        <v>0.74</v>
      </c>
      <c r="AT92">
        <v>0.83</v>
      </c>
      <c r="AU92">
        <v>0.48</v>
      </c>
      <c r="AV92">
        <v>0.55000000000000004</v>
      </c>
      <c r="AW92">
        <v>0.52</v>
      </c>
      <c r="AX92">
        <v>1.25</v>
      </c>
      <c r="AY92">
        <v>0.39</v>
      </c>
      <c r="AZ92">
        <v>0.77</v>
      </c>
      <c r="BA92">
        <v>0.39</v>
      </c>
      <c r="BB92">
        <v>0.39</v>
      </c>
      <c r="BC92">
        <v>0.39</v>
      </c>
      <c r="BD92">
        <v>0.72</v>
      </c>
      <c r="BE92">
        <v>0.39</v>
      </c>
      <c r="BF92">
        <v>2.9</v>
      </c>
      <c r="BG92">
        <v>0.68</v>
      </c>
      <c r="BH92">
        <v>0.43</v>
      </c>
      <c r="BI92">
        <v>0.57999999999999996</v>
      </c>
      <c r="BJ92">
        <v>0.39</v>
      </c>
      <c r="BK92">
        <v>144.75</v>
      </c>
      <c r="BL92">
        <v>0</v>
      </c>
      <c r="BM92">
        <v>55</v>
      </c>
      <c r="BN92">
        <v>0</v>
      </c>
      <c r="BO92">
        <v>0</v>
      </c>
      <c r="BP92">
        <v>0</v>
      </c>
    </row>
    <row r="93" spans="7:68">
      <c r="G93" t="s">
        <v>135</v>
      </c>
      <c r="H93" s="115">
        <v>523.78</v>
      </c>
      <c r="I93" s="88">
        <v>108</v>
      </c>
      <c r="J93" s="88">
        <v>13.200000000000001</v>
      </c>
      <c r="K93" s="88">
        <v>0.96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12.65</v>
      </c>
      <c r="X93">
        <v>21.27</v>
      </c>
      <c r="Y93">
        <v>6.12</v>
      </c>
      <c r="Z93">
        <v>24.45</v>
      </c>
      <c r="AA93">
        <v>0.96</v>
      </c>
      <c r="AB93">
        <v>54.28</v>
      </c>
      <c r="AC93">
        <v>39.81</v>
      </c>
      <c r="AD93">
        <v>13.27</v>
      </c>
      <c r="AE93">
        <v>18.09</v>
      </c>
      <c r="AF93">
        <v>0.77</v>
      </c>
      <c r="AG93">
        <v>86.85</v>
      </c>
      <c r="AH93">
        <v>56.94</v>
      </c>
      <c r="AI93">
        <v>14.48</v>
      </c>
      <c r="AJ93">
        <v>14.48</v>
      </c>
      <c r="AK93">
        <v>45.6</v>
      </c>
      <c r="AL93">
        <v>24.12</v>
      </c>
      <c r="AM93">
        <v>40.53</v>
      </c>
      <c r="AN93">
        <v>11.42</v>
      </c>
      <c r="AO93">
        <v>0.66</v>
      </c>
      <c r="AP93">
        <v>0.36</v>
      </c>
      <c r="AQ93">
        <v>0.46</v>
      </c>
      <c r="AR93">
        <v>0.83</v>
      </c>
      <c r="AS93">
        <v>0.74</v>
      </c>
      <c r="AT93">
        <v>0.83</v>
      </c>
      <c r="AU93">
        <v>0.48</v>
      </c>
      <c r="AV93">
        <v>0.55000000000000004</v>
      </c>
      <c r="AW93">
        <v>0.52</v>
      </c>
      <c r="AX93">
        <v>1.25</v>
      </c>
      <c r="AY93">
        <v>0.39</v>
      </c>
      <c r="AZ93">
        <v>0.77</v>
      </c>
      <c r="BA93">
        <v>0.39</v>
      </c>
      <c r="BB93">
        <v>0.39</v>
      </c>
      <c r="BC93">
        <v>0.39</v>
      </c>
      <c r="BD93">
        <v>0.72</v>
      </c>
      <c r="BE93">
        <v>0.39</v>
      </c>
      <c r="BF93">
        <v>2.9</v>
      </c>
      <c r="BG93">
        <v>0.68</v>
      </c>
      <c r="BH93">
        <v>0.43</v>
      </c>
      <c r="BI93">
        <v>0.57999999999999996</v>
      </c>
      <c r="BJ93">
        <v>0.39</v>
      </c>
      <c r="BK93">
        <v>144.75</v>
      </c>
      <c r="BL93">
        <v>0</v>
      </c>
      <c r="BM93">
        <v>55</v>
      </c>
      <c r="BN93">
        <v>0</v>
      </c>
      <c r="BO93">
        <v>0</v>
      </c>
      <c r="BP93">
        <v>0</v>
      </c>
    </row>
    <row r="94" spans="7:68">
      <c r="G94" t="s">
        <v>136</v>
      </c>
      <c r="H94" s="115">
        <v>523.78</v>
      </c>
      <c r="I94" s="88">
        <v>117.65</v>
      </c>
      <c r="J94" s="88">
        <v>13.200000000000001</v>
      </c>
      <c r="K94" s="88">
        <v>0.96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12.65</v>
      </c>
      <c r="X94">
        <v>21.27</v>
      </c>
      <c r="Y94">
        <v>6.12</v>
      </c>
      <c r="Z94">
        <v>24.45</v>
      </c>
      <c r="AA94">
        <v>0.96</v>
      </c>
      <c r="AB94">
        <v>54.28</v>
      </c>
      <c r="AC94">
        <v>39.81</v>
      </c>
      <c r="AD94">
        <v>13.27</v>
      </c>
      <c r="AE94">
        <v>18.09</v>
      </c>
      <c r="AF94">
        <v>0.77</v>
      </c>
      <c r="AG94">
        <v>86.85</v>
      </c>
      <c r="AH94">
        <v>56.94</v>
      </c>
      <c r="AI94">
        <v>14.48</v>
      </c>
      <c r="AJ94">
        <v>14.48</v>
      </c>
      <c r="AK94">
        <v>45.6</v>
      </c>
      <c r="AL94">
        <v>24.12</v>
      </c>
      <c r="AM94">
        <v>40.53</v>
      </c>
      <c r="AN94">
        <v>11.42</v>
      </c>
      <c r="AO94">
        <v>0.66</v>
      </c>
      <c r="AP94">
        <v>0.36</v>
      </c>
      <c r="AQ94">
        <v>0.46</v>
      </c>
      <c r="AR94">
        <v>0.83</v>
      </c>
      <c r="AS94">
        <v>0.74</v>
      </c>
      <c r="AT94">
        <v>0.83</v>
      </c>
      <c r="AU94">
        <v>0.48</v>
      </c>
      <c r="AV94">
        <v>0.55000000000000004</v>
      </c>
      <c r="AW94">
        <v>0.52</v>
      </c>
      <c r="AX94">
        <v>1.25</v>
      </c>
      <c r="AY94">
        <v>0.39</v>
      </c>
      <c r="AZ94">
        <v>0.77</v>
      </c>
      <c r="BA94">
        <v>0.39</v>
      </c>
      <c r="BB94">
        <v>0.39</v>
      </c>
      <c r="BC94">
        <v>0.39</v>
      </c>
      <c r="BD94">
        <v>0.72</v>
      </c>
      <c r="BE94">
        <v>0.39</v>
      </c>
      <c r="BF94">
        <v>2.9</v>
      </c>
      <c r="BG94">
        <v>0.68</v>
      </c>
      <c r="BH94">
        <v>0.43</v>
      </c>
      <c r="BI94">
        <v>0.57999999999999996</v>
      </c>
      <c r="BJ94">
        <v>0.39</v>
      </c>
      <c r="BK94">
        <v>144.75</v>
      </c>
      <c r="BL94">
        <v>9.65</v>
      </c>
      <c r="BM94">
        <v>55</v>
      </c>
      <c r="BN94">
        <v>0</v>
      </c>
      <c r="BO94">
        <v>0</v>
      </c>
      <c r="BP94">
        <v>0</v>
      </c>
    </row>
    <row r="95" spans="7:68">
      <c r="G95" t="s">
        <v>137</v>
      </c>
      <c r="H95" s="115">
        <v>517.9799999999999</v>
      </c>
      <c r="I95" s="88">
        <v>132.16</v>
      </c>
      <c r="J95" s="88">
        <v>13.200000000000001</v>
      </c>
      <c r="K95" s="88">
        <v>0.96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12.65</v>
      </c>
      <c r="X95">
        <v>21.31</v>
      </c>
      <c r="Y95">
        <v>6.12</v>
      </c>
      <c r="Z95">
        <v>24.45</v>
      </c>
      <c r="AA95">
        <v>0.96</v>
      </c>
      <c r="AB95">
        <v>54.28</v>
      </c>
      <c r="AC95">
        <v>39.81</v>
      </c>
      <c r="AD95">
        <v>13.27</v>
      </c>
      <c r="AE95">
        <v>18.09</v>
      </c>
      <c r="AF95">
        <v>0.77</v>
      </c>
      <c r="AG95">
        <v>86.85</v>
      </c>
      <c r="AH95">
        <v>51.14</v>
      </c>
      <c r="AI95">
        <v>14.48</v>
      </c>
      <c r="AJ95">
        <v>14.48</v>
      </c>
      <c r="AK95">
        <v>45.6</v>
      </c>
      <c r="AL95">
        <v>24.12</v>
      </c>
      <c r="AM95">
        <v>40.53</v>
      </c>
      <c r="AN95">
        <v>11.42</v>
      </c>
      <c r="AO95">
        <v>0.66</v>
      </c>
      <c r="AP95">
        <v>0.36</v>
      </c>
      <c r="AQ95">
        <v>0.46</v>
      </c>
      <c r="AR95">
        <v>0.83</v>
      </c>
      <c r="AS95">
        <v>0.74</v>
      </c>
      <c r="AT95">
        <v>0.83</v>
      </c>
      <c r="AU95">
        <v>0.48</v>
      </c>
      <c r="AV95">
        <v>0.55000000000000004</v>
      </c>
      <c r="AW95">
        <v>0.52</v>
      </c>
      <c r="AX95">
        <v>1.25</v>
      </c>
      <c r="AY95">
        <v>0.39</v>
      </c>
      <c r="AZ95">
        <v>0.77</v>
      </c>
      <c r="BA95">
        <v>0.39</v>
      </c>
      <c r="BB95">
        <v>0.39</v>
      </c>
      <c r="BC95">
        <v>0.39</v>
      </c>
      <c r="BD95">
        <v>0.72</v>
      </c>
      <c r="BE95">
        <v>0.39</v>
      </c>
      <c r="BF95">
        <v>2.9</v>
      </c>
      <c r="BG95">
        <v>0.68</v>
      </c>
      <c r="BH95">
        <v>0.43</v>
      </c>
      <c r="BI95">
        <v>0.57999999999999996</v>
      </c>
      <c r="BJ95">
        <v>0.39</v>
      </c>
      <c r="BK95">
        <v>144.75</v>
      </c>
      <c r="BL95">
        <v>24.12</v>
      </c>
      <c r="BM95">
        <v>55</v>
      </c>
      <c r="BN95">
        <v>0</v>
      </c>
      <c r="BO95">
        <v>0</v>
      </c>
      <c r="BP95">
        <v>0</v>
      </c>
    </row>
    <row r="96" spans="7:68">
      <c r="G96" t="s">
        <v>138</v>
      </c>
      <c r="H96" s="115">
        <v>536.78</v>
      </c>
      <c r="I96" s="88">
        <v>132.16</v>
      </c>
      <c r="J96" s="88">
        <v>13.200000000000001</v>
      </c>
      <c r="K96" s="88">
        <v>0.96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12.65</v>
      </c>
      <c r="X96">
        <v>21.31</v>
      </c>
      <c r="Y96">
        <v>6.12</v>
      </c>
      <c r="Z96">
        <v>24.45</v>
      </c>
      <c r="AA96">
        <v>0.96</v>
      </c>
      <c r="AB96">
        <v>54.28</v>
      </c>
      <c r="AC96">
        <v>39.81</v>
      </c>
      <c r="AD96">
        <v>13.27</v>
      </c>
      <c r="AE96">
        <v>18.09</v>
      </c>
      <c r="AF96">
        <v>0.77</v>
      </c>
      <c r="AG96">
        <v>86.85</v>
      </c>
      <c r="AH96">
        <v>51.14</v>
      </c>
      <c r="AI96">
        <v>14.48</v>
      </c>
      <c r="AJ96">
        <v>14.48</v>
      </c>
      <c r="AK96">
        <v>45.6</v>
      </c>
      <c r="AL96">
        <v>24.12</v>
      </c>
      <c r="AM96">
        <v>40.53</v>
      </c>
      <c r="AN96">
        <v>30.22</v>
      </c>
      <c r="AO96">
        <v>0.66</v>
      </c>
      <c r="AP96">
        <v>0.36</v>
      </c>
      <c r="AQ96">
        <v>0.46</v>
      </c>
      <c r="AR96">
        <v>0.83</v>
      </c>
      <c r="AS96">
        <v>0.74</v>
      </c>
      <c r="AT96">
        <v>0.83</v>
      </c>
      <c r="AU96">
        <v>0.48</v>
      </c>
      <c r="AV96">
        <v>0.55000000000000004</v>
      </c>
      <c r="AW96">
        <v>0.52</v>
      </c>
      <c r="AX96">
        <v>1.25</v>
      </c>
      <c r="AY96">
        <v>0.39</v>
      </c>
      <c r="AZ96">
        <v>0.77</v>
      </c>
      <c r="BA96">
        <v>0.39</v>
      </c>
      <c r="BB96">
        <v>0.39</v>
      </c>
      <c r="BC96">
        <v>0.39</v>
      </c>
      <c r="BD96">
        <v>0.72</v>
      </c>
      <c r="BE96">
        <v>0.39</v>
      </c>
      <c r="BF96">
        <v>2.9</v>
      </c>
      <c r="BG96">
        <v>0.68</v>
      </c>
      <c r="BH96">
        <v>0.43</v>
      </c>
      <c r="BI96">
        <v>0.57999999999999996</v>
      </c>
      <c r="BJ96">
        <v>0.39</v>
      </c>
      <c r="BK96">
        <v>144.75</v>
      </c>
      <c r="BL96">
        <v>24.12</v>
      </c>
      <c r="BM96">
        <v>55</v>
      </c>
      <c r="BN96">
        <v>0</v>
      </c>
      <c r="BO96">
        <v>0</v>
      </c>
      <c r="BP96">
        <v>0</v>
      </c>
    </row>
    <row r="97" spans="1:133">
      <c r="G97" t="s">
        <v>139</v>
      </c>
      <c r="H97" s="115">
        <v>536.78</v>
      </c>
      <c r="I97" s="88">
        <v>122.52000000000001</v>
      </c>
      <c r="J97" s="88">
        <v>13.200000000000001</v>
      </c>
      <c r="K97" s="88">
        <v>0.96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12.65</v>
      </c>
      <c r="X97">
        <v>21.31</v>
      </c>
      <c r="Y97">
        <v>6.12</v>
      </c>
      <c r="Z97">
        <v>24.45</v>
      </c>
      <c r="AA97">
        <v>0.96</v>
      </c>
      <c r="AB97">
        <v>54.28</v>
      </c>
      <c r="AC97">
        <v>39.81</v>
      </c>
      <c r="AD97">
        <v>13.27</v>
      </c>
      <c r="AE97">
        <v>18.09</v>
      </c>
      <c r="AF97">
        <v>0.77</v>
      </c>
      <c r="AG97">
        <v>86.85</v>
      </c>
      <c r="AH97">
        <v>51.14</v>
      </c>
      <c r="AI97">
        <v>14.48</v>
      </c>
      <c r="AJ97">
        <v>14.48</v>
      </c>
      <c r="AK97">
        <v>45.6</v>
      </c>
      <c r="AL97">
        <v>24.12</v>
      </c>
      <c r="AM97">
        <v>40.53</v>
      </c>
      <c r="AN97">
        <v>30.22</v>
      </c>
      <c r="AO97">
        <v>0.66</v>
      </c>
      <c r="AP97">
        <v>0.36</v>
      </c>
      <c r="AQ97">
        <v>0.46</v>
      </c>
      <c r="AR97">
        <v>0.83</v>
      </c>
      <c r="AS97">
        <v>0.74</v>
      </c>
      <c r="AT97">
        <v>0.83</v>
      </c>
      <c r="AU97">
        <v>0.48</v>
      </c>
      <c r="AV97">
        <v>0.55000000000000004</v>
      </c>
      <c r="AW97">
        <v>0.52</v>
      </c>
      <c r="AX97">
        <v>1.25</v>
      </c>
      <c r="AY97">
        <v>0.39</v>
      </c>
      <c r="AZ97">
        <v>0.77</v>
      </c>
      <c r="BA97">
        <v>0.39</v>
      </c>
      <c r="BB97">
        <v>0.39</v>
      </c>
      <c r="BC97">
        <v>0.39</v>
      </c>
      <c r="BD97">
        <v>0.72</v>
      </c>
      <c r="BE97">
        <v>0.39</v>
      </c>
      <c r="BF97">
        <v>2.9</v>
      </c>
      <c r="BG97">
        <v>0.68</v>
      </c>
      <c r="BH97">
        <v>0.43</v>
      </c>
      <c r="BI97">
        <v>0.57999999999999996</v>
      </c>
      <c r="BJ97">
        <v>0.39</v>
      </c>
      <c r="BK97">
        <v>144.75</v>
      </c>
      <c r="BL97">
        <v>14.48</v>
      </c>
      <c r="BM97">
        <v>55</v>
      </c>
      <c r="BN97">
        <v>0</v>
      </c>
      <c r="BO97">
        <v>0</v>
      </c>
      <c r="BP97">
        <v>0</v>
      </c>
    </row>
    <row r="98" spans="1:133">
      <c r="G98" t="s">
        <v>140</v>
      </c>
      <c r="H98" s="115">
        <v>548.04</v>
      </c>
      <c r="I98" s="88">
        <v>117.69000000000001</v>
      </c>
      <c r="J98" s="88">
        <v>13.200000000000001</v>
      </c>
      <c r="K98" s="88">
        <v>0.96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12.65</v>
      </c>
      <c r="X98">
        <v>21.31</v>
      </c>
      <c r="Y98">
        <v>6.12</v>
      </c>
      <c r="Z98">
        <v>24.45</v>
      </c>
      <c r="AA98">
        <v>0.96</v>
      </c>
      <c r="AB98">
        <v>54.28</v>
      </c>
      <c r="AC98">
        <v>39.81</v>
      </c>
      <c r="AD98">
        <v>13.27</v>
      </c>
      <c r="AE98">
        <v>18.09</v>
      </c>
      <c r="AF98">
        <v>0.77</v>
      </c>
      <c r="AG98">
        <v>86.85</v>
      </c>
      <c r="AH98">
        <v>51.14</v>
      </c>
      <c r="AI98">
        <v>14.48</v>
      </c>
      <c r="AJ98">
        <v>14.48</v>
      </c>
      <c r="AK98">
        <v>45.6</v>
      </c>
      <c r="AL98">
        <v>24.12</v>
      </c>
      <c r="AM98">
        <v>40.53</v>
      </c>
      <c r="AN98">
        <v>41.48</v>
      </c>
      <c r="AO98">
        <v>0.66</v>
      </c>
      <c r="AP98">
        <v>0.36</v>
      </c>
      <c r="AQ98">
        <v>0.46</v>
      </c>
      <c r="AR98">
        <v>0.83</v>
      </c>
      <c r="AS98">
        <v>0.74</v>
      </c>
      <c r="AT98">
        <v>0.83</v>
      </c>
      <c r="AU98">
        <v>0.48</v>
      </c>
      <c r="AV98">
        <v>0.55000000000000004</v>
      </c>
      <c r="AW98">
        <v>0.52</v>
      </c>
      <c r="AX98">
        <v>1.25</v>
      </c>
      <c r="AY98">
        <v>0.39</v>
      </c>
      <c r="AZ98">
        <v>0.77</v>
      </c>
      <c r="BA98">
        <v>0.39</v>
      </c>
      <c r="BB98">
        <v>0.39</v>
      </c>
      <c r="BC98">
        <v>0.39</v>
      </c>
      <c r="BD98">
        <v>0.72</v>
      </c>
      <c r="BE98">
        <v>0.39</v>
      </c>
      <c r="BF98">
        <v>2.9</v>
      </c>
      <c r="BG98">
        <v>0.68</v>
      </c>
      <c r="BH98">
        <v>0.43</v>
      </c>
      <c r="BI98">
        <v>0.57999999999999996</v>
      </c>
      <c r="BJ98">
        <v>0.39</v>
      </c>
      <c r="BK98">
        <v>144.75</v>
      </c>
      <c r="BL98">
        <v>9.65</v>
      </c>
      <c r="BM98">
        <v>55</v>
      </c>
      <c r="BN98">
        <v>0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10.795967500000001</v>
      </c>
      <c r="I99" s="111">
        <f t="shared" ref="I99:BU99" si="1">SUM(I3:I98)/4000</f>
        <v>2.83534</v>
      </c>
      <c r="J99" s="111">
        <f t="shared" si="1"/>
        <v>0.3228399999999999</v>
      </c>
      <c r="K99" s="111">
        <f t="shared" si="1"/>
        <v>2.3039999999999967E-2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1.46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0.30964000000000041</v>
      </c>
      <c r="X99">
        <f t="shared" si="1"/>
        <v>0.51051999999999964</v>
      </c>
      <c r="Y99">
        <f t="shared" si="1"/>
        <v>0.14688000000000009</v>
      </c>
      <c r="Z99">
        <f t="shared" si="1"/>
        <v>0.5868000000000001</v>
      </c>
      <c r="AA99">
        <f t="shared" si="1"/>
        <v>2.3039999999999967E-2</v>
      </c>
      <c r="AB99">
        <f t="shared" si="1"/>
        <v>0.43423999999999985</v>
      </c>
      <c r="AC99">
        <f t="shared" si="1"/>
        <v>0.31847999999999971</v>
      </c>
      <c r="AD99">
        <f t="shared" si="1"/>
        <v>0.10615999999999996</v>
      </c>
      <c r="AE99">
        <f t="shared" si="1"/>
        <v>0.14471999999999993</v>
      </c>
      <c r="AF99">
        <f t="shared" si="1"/>
        <v>1.9489999999999993E-2</v>
      </c>
      <c r="AG99">
        <f t="shared" si="1"/>
        <v>2.0844000000000036</v>
      </c>
      <c r="AH99">
        <f t="shared" si="1"/>
        <v>0.5835825</v>
      </c>
      <c r="AI99">
        <f t="shared" si="1"/>
        <v>0.34752000000000033</v>
      </c>
      <c r="AJ99">
        <f t="shared" si="1"/>
        <v>0.13032000000000005</v>
      </c>
      <c r="AK99">
        <f t="shared" si="1"/>
        <v>1.0943999999999992</v>
      </c>
      <c r="AL99">
        <f t="shared" si="1"/>
        <v>0.79607999999999868</v>
      </c>
      <c r="AM99">
        <f t="shared" si="1"/>
        <v>0.29915749999999997</v>
      </c>
      <c r="AN99">
        <f t="shared" si="1"/>
        <v>2.3092275000000022</v>
      </c>
      <c r="AO99">
        <f t="shared" si="1"/>
        <v>1.6399999999999994E-2</v>
      </c>
      <c r="AP99">
        <f t="shared" si="1"/>
        <v>8.6399999999999914E-3</v>
      </c>
      <c r="AQ99">
        <f t="shared" si="1"/>
        <v>1.1040000000000017E-2</v>
      </c>
      <c r="AR99">
        <f t="shared" si="1"/>
        <v>1.9919999999999969E-2</v>
      </c>
      <c r="AS99">
        <f t="shared" si="1"/>
        <v>1.7760000000000001E-2</v>
      </c>
      <c r="AT99">
        <f t="shared" si="1"/>
        <v>1.9919999999999969E-2</v>
      </c>
      <c r="AU99">
        <f t="shared" si="1"/>
        <v>1.5499999999999995E-2</v>
      </c>
      <c r="AV99">
        <f t="shared" si="1"/>
        <v>1.3199999999999979E-2</v>
      </c>
      <c r="AW99">
        <f t="shared" si="1"/>
        <v>1.1970000000000019E-2</v>
      </c>
      <c r="AX99">
        <f t="shared" si="1"/>
        <v>0.03</v>
      </c>
      <c r="AY99">
        <f t="shared" si="1"/>
        <v>9.3600000000000107E-3</v>
      </c>
      <c r="AZ99">
        <f t="shared" si="1"/>
        <v>1.8480000000000017E-2</v>
      </c>
      <c r="BA99">
        <f t="shared" si="1"/>
        <v>9.3600000000000107E-3</v>
      </c>
      <c r="BB99">
        <f t="shared" si="1"/>
        <v>9.3600000000000107E-3</v>
      </c>
      <c r="BC99">
        <f t="shared" si="1"/>
        <v>9.3600000000000107E-3</v>
      </c>
      <c r="BD99">
        <f t="shared" si="1"/>
        <v>1.7279999999999983E-2</v>
      </c>
      <c r="BE99">
        <f t="shared" si="1"/>
        <v>9.3600000000000107E-3</v>
      </c>
      <c r="BF99">
        <f t="shared" si="1"/>
        <v>6.9600000000000037E-2</v>
      </c>
      <c r="BG99">
        <f t="shared" si="1"/>
        <v>1.6319999999999998E-2</v>
      </c>
      <c r="BH99">
        <f t="shared" si="1"/>
        <v>1.0319999999999994E-2</v>
      </c>
      <c r="BI99">
        <f t="shared" si="1"/>
        <v>1.3919999999999972E-2</v>
      </c>
      <c r="BJ99">
        <f t="shared" si="1"/>
        <v>9.3600000000000107E-3</v>
      </c>
      <c r="BK99">
        <f t="shared" si="1"/>
        <v>1.88175</v>
      </c>
      <c r="BL99">
        <f t="shared" si="1"/>
        <v>0.4282200000000001</v>
      </c>
      <c r="BM99">
        <f t="shared" si="1"/>
        <v>1.32</v>
      </c>
      <c r="BN99">
        <f t="shared" si="1"/>
        <v>0.14000000000000001</v>
      </c>
      <c r="BO99">
        <f t="shared" si="1"/>
        <v>0.73929000000000034</v>
      </c>
      <c r="BP99">
        <f t="shared" si="1"/>
        <v>0.31684000000000001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2022-11-02T10:36:14Z</dcterms:modified>
</cp:coreProperties>
</file>